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codeName="ЭтаКнига" defaultThemeVersion="124226"/>
  <xr:revisionPtr revIDLastSave="0" documentId="13_ncr:1_{FE846033-BD8C-4C96-8798-008C2FC2EF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Главная страница" sheetId="16" r:id="rId1"/>
    <sheet name=" Элективные дисциплины" sheetId="10" r:id="rId2"/>
    <sheet name=" Список 1" sheetId="17" r:id="rId3"/>
  </sheets>
  <externalReferences>
    <externalReference r:id="rId4"/>
    <externalReference r:id="rId5"/>
  </externalReferences>
  <definedNames>
    <definedName name="_xlnm.Print_Area" localSheetId="0">'[1]Основная страница'!$A$1:$BO$107</definedName>
    <definedName name="_xlnm.Print_Area" localSheetId="1">'[2]Выборочные дисциплины'!$A$1:$BO$45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N23" i="10" l="1"/>
  <c r="BL23" i="10"/>
  <c r="BJ23" i="10"/>
  <c r="BH23" i="10"/>
  <c r="BF23" i="10"/>
  <c r="BD23" i="10"/>
  <c r="BB23" i="10"/>
  <c r="AZ23" i="10"/>
  <c r="AW23" i="10"/>
  <c r="AT23" i="10"/>
  <c r="AP23" i="10"/>
  <c r="AL23" i="10"/>
  <c r="X23" i="10"/>
  <c r="BN16" i="10"/>
  <c r="BL16" i="10"/>
  <c r="BJ16" i="10"/>
  <c r="BH16" i="10"/>
  <c r="BF16" i="10"/>
  <c r="BD16" i="10"/>
  <c r="BD15" i="10" s="1"/>
  <c r="BB16" i="10"/>
  <c r="BB15" i="10" s="1"/>
  <c r="AZ16" i="10"/>
  <c r="AW16" i="10"/>
  <c r="AT16" i="10"/>
  <c r="AP16" i="10"/>
  <c r="AL16" i="10"/>
  <c r="AD16" i="10"/>
  <c r="X16" i="10"/>
  <c r="BN15" i="10"/>
  <c r="BL15" i="10"/>
  <c r="BF15" i="10"/>
  <c r="AD15" i="10"/>
  <c r="AL14" i="10"/>
  <c r="AL13" i="10"/>
  <c r="AL12" i="10"/>
  <c r="AL11" i="10"/>
  <c r="AL10" i="10"/>
  <c r="X10" i="10"/>
  <c r="AL9" i="10"/>
  <c r="AW89" i="16"/>
  <c r="AL50" i="16"/>
  <c r="AW50" i="16"/>
  <c r="AT50" i="16"/>
  <c r="AP50" i="16"/>
  <c r="AW63" i="16"/>
  <c r="AT63" i="16"/>
  <c r="AP63" i="16"/>
  <c r="AL63" i="16"/>
  <c r="BJ50" i="16"/>
  <c r="BH63" i="16"/>
  <c r="BH50" i="16"/>
  <c r="BD50" i="16"/>
  <c r="AZ50" i="16"/>
  <c r="W50" i="16"/>
  <c r="W63" i="16"/>
  <c r="BJ15" i="10" l="1"/>
  <c r="X15" i="10"/>
  <c r="BH15" i="10"/>
  <c r="AZ15" i="10"/>
  <c r="AW81" i="16" l="1"/>
  <c r="AT81" i="16"/>
  <c r="AP81" i="16"/>
  <c r="AL81" i="16"/>
  <c r="BJ76" i="16"/>
  <c r="BF76" i="16"/>
  <c r="BB76" i="16"/>
  <c r="AW76" i="16"/>
  <c r="AT76" i="16"/>
  <c r="AP76" i="16"/>
  <c r="AL76" i="16"/>
  <c r="BL73" i="16"/>
  <c r="BJ73" i="16"/>
  <c r="BH73" i="16"/>
  <c r="BF73" i="16"/>
  <c r="BD73" i="16"/>
  <c r="AW73" i="16"/>
  <c r="AT73" i="16"/>
  <c r="AP73" i="16"/>
  <c r="BL63" i="16"/>
  <c r="BJ63" i="16"/>
  <c r="BF63" i="16"/>
  <c r="BF50" i="16"/>
  <c r="BB50" i="16"/>
  <c r="BB45" i="16"/>
  <c r="AZ45" i="16"/>
  <c r="AW45" i="16"/>
  <c r="AT45" i="16"/>
  <c r="AP45" i="16"/>
  <c r="AW41" i="16"/>
  <c r="AT41" i="16"/>
  <c r="AP41" i="16"/>
  <c r="BB41" i="16"/>
  <c r="AZ41" i="16"/>
  <c r="BF33" i="16"/>
  <c r="BD33" i="16"/>
  <c r="BB33" i="16"/>
  <c r="AZ33" i="16"/>
  <c r="AW33" i="16"/>
  <c r="AT33" i="16"/>
  <c r="AP33" i="16"/>
  <c r="AW92" i="16" l="1"/>
  <c r="AW93" i="16"/>
  <c r="AW94" i="16"/>
  <c r="W76" i="16" l="1"/>
  <c r="AC49" i="16" l="1"/>
  <c r="AC85" i="16" s="1"/>
  <c r="BL18" i="16" l="1"/>
  <c r="BK18" i="16"/>
  <c r="BJ18" i="16"/>
  <c r="BI18" i="16"/>
  <c r="BH18" i="16"/>
  <c r="BG18" i="16"/>
  <c r="BF18" i="16"/>
  <c r="BD18" i="16"/>
  <c r="BB18" i="16"/>
  <c r="BN17" i="16"/>
  <c r="BN16" i="16"/>
  <c r="BN15" i="16"/>
  <c r="BN14" i="16"/>
  <c r="BN18" i="16" l="1"/>
  <c r="AL49" i="16" l="1"/>
  <c r="W49" i="16" l="1"/>
  <c r="AZ49" i="16" l="1"/>
  <c r="AW91" i="16"/>
  <c r="AW90" i="16"/>
  <c r="AP49" i="16" l="1"/>
  <c r="AW49" i="16"/>
  <c r="AT49" i="16" l="1"/>
  <c r="BL49" i="16"/>
  <c r="BN49" i="16"/>
  <c r="BH49" i="16"/>
  <c r="BJ49" i="16"/>
  <c r="BB49" i="16"/>
  <c r="W37" i="16"/>
  <c r="AL37" i="16"/>
  <c r="AL74" i="16" l="1"/>
  <c r="AL73" i="16" s="1"/>
  <c r="W47" i="16"/>
  <c r="W48" i="16"/>
  <c r="W46" i="16"/>
  <c r="AL47" i="16"/>
  <c r="AL48" i="16"/>
  <c r="AL46" i="16"/>
  <c r="AL45" i="16" l="1"/>
  <c r="W45" i="16"/>
  <c r="W81" i="16"/>
  <c r="W73" i="16"/>
  <c r="AZ32" i="16"/>
  <c r="AZ85" i="16" s="1"/>
  <c r="BJ85" i="16"/>
  <c r="BB32" i="16"/>
  <c r="AT32" i="16"/>
  <c r="AT85" i="16" s="1"/>
  <c r="BD32" i="16"/>
  <c r="BF32" i="16"/>
  <c r="AW32" i="16"/>
  <c r="AW85" i="16" s="1"/>
  <c r="AP32" i="16"/>
  <c r="AP85" i="16" s="1"/>
  <c r="BL85" i="16" l="1"/>
  <c r="BH85" i="16"/>
  <c r="BB85" i="16"/>
  <c r="AL44" i="16" l="1"/>
  <c r="W44" i="16"/>
  <c r="AL43" i="16"/>
  <c r="W43" i="16"/>
  <c r="AL42" i="16"/>
  <c r="W42" i="16"/>
  <c r="AL40" i="16"/>
  <c r="W40" i="16"/>
  <c r="AL39" i="16"/>
  <c r="W39" i="16"/>
  <c r="AL38" i="16"/>
  <c r="W38" i="16"/>
  <c r="AL36" i="16"/>
  <c r="W36" i="16"/>
  <c r="AL35" i="16"/>
  <c r="W35" i="16"/>
  <c r="AL34" i="16"/>
  <c r="W34" i="16"/>
  <c r="W33" i="16" l="1"/>
  <c r="W41" i="16"/>
  <c r="AL33" i="16"/>
  <c r="AL41" i="16"/>
  <c r="W32" i="16" l="1"/>
  <c r="W85" i="16" s="1"/>
  <c r="AL32" i="16"/>
  <c r="AL85" i="16" s="1"/>
  <c r="BD49" i="16"/>
  <c r="BD85" i="16" s="1"/>
  <c r="BF49" i="16"/>
  <c r="BF85" i="16" s="1"/>
  <c r="BN81" i="16"/>
  <c r="BN76" i="16"/>
  <c r="BN73" i="16"/>
  <c r="BN85" i="16" l="1"/>
</calcChain>
</file>

<file path=xl/sharedStrings.xml><?xml version="1.0" encoding="utf-8"?>
<sst xmlns="http://schemas.openxmlformats.org/spreadsheetml/2006/main" count="435" uniqueCount="285">
  <si>
    <t>II</t>
  </si>
  <si>
    <t>III</t>
  </si>
  <si>
    <t>IV</t>
  </si>
  <si>
    <t>:</t>
  </si>
  <si>
    <t>"="</t>
  </si>
  <si>
    <t>//</t>
  </si>
  <si>
    <t>24-31.08</t>
  </si>
  <si>
    <t>01-07.09</t>
  </si>
  <si>
    <t>08-14.09</t>
  </si>
  <si>
    <t>15-21.09</t>
  </si>
  <si>
    <t>22-28.09</t>
  </si>
  <si>
    <t>29.09-05.10</t>
  </si>
  <si>
    <t>06-12.10</t>
  </si>
  <si>
    <t>13-19.10</t>
  </si>
  <si>
    <t>20-26.10</t>
  </si>
  <si>
    <t>27.10-02.11</t>
  </si>
  <si>
    <t>03-09.11</t>
  </si>
  <si>
    <t>10-16.11</t>
  </si>
  <si>
    <t>17-23.11</t>
  </si>
  <si>
    <t>24-30.11</t>
  </si>
  <si>
    <t>01-07.12</t>
  </si>
  <si>
    <t>08-14.12</t>
  </si>
  <si>
    <t>15-21.12</t>
  </si>
  <si>
    <t>22-28.12</t>
  </si>
  <si>
    <t>29.12-04.01</t>
  </si>
  <si>
    <t>05-11.01</t>
  </si>
  <si>
    <t>12-18.01</t>
  </si>
  <si>
    <t>19-25.01</t>
  </si>
  <si>
    <t>26.01-01.02</t>
  </si>
  <si>
    <t>02-08.02</t>
  </si>
  <si>
    <t>09-15.02</t>
  </si>
  <si>
    <t>16-22.02</t>
  </si>
  <si>
    <t>23.02-03.04</t>
  </si>
  <si>
    <t>02-08.03</t>
  </si>
  <si>
    <t>15.09.03</t>
  </si>
  <si>
    <t>16-22.03</t>
  </si>
  <si>
    <t>23-29.03</t>
  </si>
  <si>
    <t>30.03-05.04</t>
  </si>
  <si>
    <t>06-12.04</t>
  </si>
  <si>
    <t>13-19.04</t>
  </si>
  <si>
    <t>20-26.04</t>
  </si>
  <si>
    <t>27.04-03.05</t>
  </si>
  <si>
    <t>04-10.05</t>
  </si>
  <si>
    <t>11-17.05</t>
  </si>
  <si>
    <t>18-24.05</t>
  </si>
  <si>
    <t>25-31.05</t>
  </si>
  <si>
    <t>01-07.06</t>
  </si>
  <si>
    <t>08-14.06</t>
  </si>
  <si>
    <t>15-21.06</t>
  </si>
  <si>
    <t>22-28.06</t>
  </si>
  <si>
    <t>29.06-05.07</t>
  </si>
  <si>
    <t>06-12.07</t>
  </si>
  <si>
    <t>13-19.07</t>
  </si>
  <si>
    <t>20-26.07</t>
  </si>
  <si>
    <t>27.07-02.08</t>
  </si>
  <si>
    <t>03-09.08</t>
  </si>
  <si>
    <t>10-16.08</t>
  </si>
  <si>
    <t>17--23.08</t>
  </si>
  <si>
    <t/>
  </si>
  <si>
    <t>\\</t>
  </si>
  <si>
    <t>р</t>
  </si>
  <si>
    <t>Т</t>
  </si>
  <si>
    <t>1.1</t>
  </si>
  <si>
    <t>Нет</t>
  </si>
  <si>
    <t>1,2</t>
  </si>
  <si>
    <t>1,3</t>
  </si>
  <si>
    <t>2.1</t>
  </si>
  <si>
    <t>2.2</t>
  </si>
  <si>
    <t>3.1</t>
  </si>
  <si>
    <t>3.2</t>
  </si>
  <si>
    <t>1.2.</t>
  </si>
  <si>
    <t>2.3.</t>
  </si>
  <si>
    <t>Все</t>
  </si>
  <si>
    <t xml:space="preserve"> +</t>
  </si>
  <si>
    <t xml:space="preserve"> Примечание:</t>
  </si>
  <si>
    <t xml:space="preserve"> 1. В случае совпадения учебных предметов по основным предметам с первым и вторым специальностями обучающихся,</t>
  </si>
  <si>
    <t>количество кредитов по этим предметам будет переведено в раздел профильных предметов.</t>
  </si>
  <si>
    <t xml:space="preserve"> 2. Совет ученых Министерства образования и культуры вправе по согласованию с Министерством образования и науки Республики Таджикистан</t>
  </si>
  <si>
    <t xml:space="preserve"> внести изменения во 2-й раздел учебной программы.</t>
  </si>
  <si>
    <t>3. Обязательно написание дипломной работы и сдача государственного экзамена (два экзамена по интегрированным специальностям).</t>
  </si>
  <si>
    <t>4. План обучения будет реализован с 01.09.2021.</t>
  </si>
  <si>
    <t>О</t>
  </si>
  <si>
    <t>2.1.</t>
  </si>
  <si>
    <t>2.2.</t>
  </si>
  <si>
    <t>2.1</t>
  </si>
  <si>
    <t>2.2</t>
  </si>
  <si>
    <t>2,3</t>
  </si>
  <si>
    <t>2,4</t>
  </si>
  <si>
    <t>2,5</t>
  </si>
  <si>
    <t>2,6</t>
  </si>
  <si>
    <t>2,7</t>
  </si>
  <si>
    <t>2,8</t>
  </si>
  <si>
    <t>2,9</t>
  </si>
  <si>
    <t>2.10</t>
  </si>
  <si>
    <t>4,5,6,7</t>
  </si>
  <si>
    <t>2.11</t>
  </si>
  <si>
    <t>п</t>
  </si>
  <si>
    <t>1,2,3,4</t>
  </si>
  <si>
    <t>5,6,7</t>
  </si>
  <si>
    <t>3,4,5,5,6,7,7,7,8,8,8,8</t>
  </si>
  <si>
    <t xml:space="preserve"> "____" _______________ в 2022 году</t>
  </si>
  <si>
    <t>Х</t>
  </si>
  <si>
    <t>П</t>
  </si>
  <si>
    <t>Rector of the Tajik National University</t>
  </si>
  <si>
    <t>Minister of Education and Research of the Republic of Tajikistan</t>
  </si>
  <si>
    <t>Saidzoda R. H.</t>
  </si>
  <si>
    <t>SYLLABUS</t>
  </si>
  <si>
    <t>specialty 1-31 01 01-02-Biology (scientific and pedagogical activities)</t>
  </si>
  <si>
    <t>Education level: Bachelor's degree</t>
  </si>
  <si>
    <t>Profession: Biologist. Teacher of Biology and Chemistry</t>
  </si>
  <si>
    <t>Form of education: Full-time</t>
  </si>
  <si>
    <t>Period of study: 4 years</t>
  </si>
  <si>
    <t>I. Educational process (per week)</t>
  </si>
  <si>
    <t>___________________ 2022</t>
  </si>
  <si>
    <t>II. Total time budget (per week)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</si>
  <si>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</si>
  <si>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</si>
  <si>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</si>
  <si>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</si>
  <si>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</si>
  <si>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</si>
  <si>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</si>
  <si>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</si>
  <si>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</si>
  <si>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</si>
  <si>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</si>
  <si>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</si>
  <si>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I</t>
  </si>
  <si>
    <t xml:space="preserve"> Examination session</t>
  </si>
  <si>
    <t>Educational</t>
  </si>
  <si>
    <t>Production</t>
  </si>
  <si>
    <t>Pedagogical</t>
  </si>
  <si>
    <t>Practice</t>
  </si>
  <si>
    <t>Pre-diploma</t>
  </si>
  <si>
    <t>State examination</t>
  </si>
  <si>
    <t>Graduation work</t>
  </si>
  <si>
    <t>COURSES</t>
  </si>
  <si>
    <t>Academic rating</t>
  </si>
  <si>
    <t>Examination session</t>
  </si>
  <si>
    <t>Holidays</t>
  </si>
  <si>
    <t>Campaign week</t>
  </si>
  <si>
    <t>Additional theoretical education</t>
  </si>
  <si>
    <t>Study practice</t>
  </si>
  <si>
    <t>Industrial practice</t>
  </si>
  <si>
    <t>Pedagogical practice</t>
  </si>
  <si>
    <t>Pre-graduation practice</t>
  </si>
  <si>
    <t>List of sections, modules and subjects</t>
  </si>
  <si>
    <t>The number of credits in the educational program</t>
  </si>
  <si>
    <t>Form of control (by semester)</t>
  </si>
  <si>
    <t>Exam</t>
  </si>
  <si>
    <t xml:space="preserve"> Course work</t>
  </si>
  <si>
    <t>Number of active credits</t>
  </si>
  <si>
    <t xml:space="preserve"> Including:</t>
  </si>
  <si>
    <t xml:space="preserve">classroom </t>
  </si>
  <si>
    <t>independent work of students</t>
  </si>
  <si>
    <t>independent work of student teachers</t>
  </si>
  <si>
    <t>Course 1</t>
  </si>
  <si>
    <t>Course 2</t>
  </si>
  <si>
    <t xml:space="preserve"> Course 3</t>
  </si>
  <si>
    <t>Course 4</t>
  </si>
  <si>
    <t>Section basic items.</t>
  </si>
  <si>
    <t>Module of socio-humanitarian subjects</t>
  </si>
  <si>
    <t>Philosophy</t>
  </si>
  <si>
    <t>Modern history of Tajikistan</t>
  </si>
  <si>
    <t>Culturology</t>
  </si>
  <si>
    <t>Sociology</t>
  </si>
  <si>
    <t>Political science</t>
  </si>
  <si>
    <t>Law by specialty</t>
  </si>
  <si>
    <t>Religion studies</t>
  </si>
  <si>
    <t>Language subjects module</t>
  </si>
  <si>
    <t>Foreign language by specialty</t>
  </si>
  <si>
    <t>Module of natural economic sciences and information technology</t>
  </si>
  <si>
    <t>Information technology</t>
  </si>
  <si>
    <t>Economic geography of Tajikistan with basics of demography</t>
  </si>
  <si>
    <t>Ecology</t>
  </si>
  <si>
    <t>SECTION OF GENERAL PROFESSIONAL SUBJECTS</t>
  </si>
  <si>
    <t>Module of general professional subjects</t>
  </si>
  <si>
    <t>Economic theory</t>
  </si>
  <si>
    <t>Zoology</t>
  </si>
  <si>
    <t>Advanced mathematics</t>
  </si>
  <si>
    <t>Physics</t>
  </si>
  <si>
    <t>Chemistry</t>
  </si>
  <si>
    <t>Latin language</t>
  </si>
  <si>
    <t>Pedagogy</t>
  </si>
  <si>
    <t>Psychology</t>
  </si>
  <si>
    <t>Biochemistry</t>
  </si>
  <si>
    <t>Plant Physiology</t>
  </si>
  <si>
    <t>Human physiology</t>
  </si>
  <si>
    <t>Module of specialized items</t>
  </si>
  <si>
    <t>Specialized courses</t>
  </si>
  <si>
    <t>Basics of immunology</t>
  </si>
  <si>
    <t>Genetics</t>
  </si>
  <si>
    <t>Microbiology with basics of virology</t>
  </si>
  <si>
    <t>Biophysics</t>
  </si>
  <si>
    <t>Biotechnology</t>
  </si>
  <si>
    <t>Evolution theory</t>
  </si>
  <si>
    <t>Biology of individual development</t>
  </si>
  <si>
    <t>PRACTICE SECTION</t>
  </si>
  <si>
    <t>Pedagogy and methods of teaching biology</t>
  </si>
  <si>
    <t>Total</t>
  </si>
  <si>
    <t>Semester</t>
  </si>
  <si>
    <t>Number of credits</t>
  </si>
  <si>
    <t>Classroom</t>
  </si>
  <si>
    <t>Physical education</t>
  </si>
  <si>
    <t>Military preparation</t>
  </si>
  <si>
    <t>GRADUATE CERTIFICATION</t>
  </si>
  <si>
    <t>7. NUMBER OF CONTROL FORMS AND EXPERIMENTAL WEEKS</t>
  </si>
  <si>
    <t>Forms of control</t>
  </si>
  <si>
    <t>All</t>
  </si>
  <si>
    <t>Examinations</t>
  </si>
  <si>
    <t>Course work</t>
  </si>
  <si>
    <t>Note:</t>
  </si>
  <si>
    <t xml:space="preserve"> In case of coincidence of academic disciplines in the field of basic subjects with the student’s specialty,</t>
  </si>
  <si>
    <t>the number of credits in these subjects will be transferred to the section of specialized subjects.</t>
  </si>
  <si>
    <t>teaching two exams) is mandatory.</t>
  </si>
  <si>
    <t>The number of credits in military training and physical education is not included in the total number of credits.</t>
  </si>
  <si>
    <t>"APPROVED"</t>
  </si>
  <si>
    <t>First Deputy, Deputy Rector for Educational Work</t>
  </si>
  <si>
    <t>_________________ N. Sobirzoda</t>
  </si>
  <si>
    <t xml:space="preserve"> "______" ____________________ 2022</t>
  </si>
  <si>
    <t xml:space="preserve"> Council of Scientists of the Tajik national university</t>
  </si>
  <si>
    <t>was discussed.</t>
  </si>
  <si>
    <t>"Confirmed"</t>
  </si>
  <si>
    <t>Director of the Republican educational and methodological center</t>
  </si>
  <si>
    <t>under the Ministry of education and science of the Republic of Tajikistan</t>
  </si>
  <si>
    <t>________________________ R. Mirzozade</t>
  </si>
  <si>
    <t>Name of subject and modules</t>
  </si>
  <si>
    <t>Control form (by semester)</t>
  </si>
  <si>
    <t>Including:</t>
  </si>
  <si>
    <t>classrooms</t>
  </si>
  <si>
    <t>Course 3</t>
  </si>
  <si>
    <t>Ethics and aesthetics</t>
  </si>
  <si>
    <t>Logical</t>
  </si>
  <si>
    <t>civil defense</t>
  </si>
  <si>
    <t>Concept of modern natural science</t>
  </si>
  <si>
    <t>Basics of school biology</t>
  </si>
  <si>
    <t>Basics of school chemistry</t>
  </si>
  <si>
    <t>Fundamentals of teaching skills</t>
  </si>
  <si>
    <t>Human anatomy</t>
  </si>
  <si>
    <t>Parasitology</t>
  </si>
  <si>
    <t>Cytology and histology</t>
  </si>
  <si>
    <t>Biometry</t>
  </si>
  <si>
    <t>Soil science with the basics of selection and crop production</t>
  </si>
  <si>
    <t>Basics of plant breeding</t>
  </si>
  <si>
    <t>General biology</t>
  </si>
  <si>
    <t xml:space="preserve">MINISTRY OF EDUCATION AND SCIENCE OF THE REPUBLIC OF TAJIKISTAN </t>
  </si>
  <si>
    <t>"Approved"</t>
  </si>
  <si>
    <t xml:space="preserve">__________________ </t>
  </si>
  <si>
    <t>№</t>
  </si>
  <si>
    <t>P</t>
  </si>
  <si>
    <t>p</t>
  </si>
  <si>
    <t>_________________ Khushvakhtzoda Q.Kh.</t>
  </si>
  <si>
    <t>TAJIK NATIONAL UNIVERSITY</t>
  </si>
  <si>
    <t xml:space="preserve">"_____"_______________ 2022 </t>
  </si>
  <si>
    <t>Theoretical education</t>
  </si>
  <si>
    <t>III. The plan of educational process</t>
  </si>
  <si>
    <t>Tajik language by specialty</t>
  </si>
  <si>
    <t>Russian language by specialty</t>
  </si>
  <si>
    <t>Botany</t>
  </si>
  <si>
    <t>Large practice</t>
  </si>
  <si>
    <t>Educational practice</t>
  </si>
  <si>
    <t>Pre-diploma practice</t>
  </si>
  <si>
    <t>OPTIONAL SUBJECTS</t>
  </si>
  <si>
    <t>Educational plan for this specialty in session</t>
  </si>
  <si>
    <t>since August 30, 2022, protocol № 01</t>
  </si>
  <si>
    <t>The educational plan for this specialty will be applied during the training process on September 1, 2022.</t>
  </si>
  <si>
    <t>Writing a graduation work and passing one state exam (in the specialty now depth and tendency</t>
  </si>
  <si>
    <t>The Council of Scientists of TNU is entitled, in agreement with the Ministry of Education and Science</t>
  </si>
  <si>
    <t>of Tajikistan, to insert changes into the 2 part of the educational plan.</t>
  </si>
  <si>
    <t>LIST OF OPTIONAL SUBJECTS FOR 1-31010102-Biology</t>
  </si>
  <si>
    <t>The educational plan</t>
  </si>
  <si>
    <t>Amount of active credits</t>
  </si>
  <si>
    <t>Distribution of classroom credits by course and semester</t>
  </si>
  <si>
    <t>Module of optional disciplines of section 1</t>
  </si>
  <si>
    <t>Basics of vital functions</t>
  </si>
  <si>
    <t>Module of optional disciplines of section 2</t>
  </si>
  <si>
    <t>Module of optional subjects of the general professional section</t>
  </si>
  <si>
    <t>Methods of teaching of biology</t>
  </si>
  <si>
    <t>Methods of teaching of chemistry</t>
  </si>
  <si>
    <t>Module of optional subjects of the profile section\</t>
  </si>
  <si>
    <t>Optional subject (departments)</t>
  </si>
  <si>
    <t>Number of credits in the educational program</t>
  </si>
  <si>
    <t>SECTION OF OPTIONAL SUBJECTS</t>
  </si>
  <si>
    <t>Module of optional disciplines section 1</t>
  </si>
  <si>
    <t>Module of optional disciplines section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</si>
</sst>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>
    <font>
      <sz val="11"/>
      <color theme="1"/>
      <name val="Calibri"/>
      <family val="2"/>
      <scheme val="minor"/>
    </font>
    <font>
      <sz val="9"/>
      <name val="Times New Roman Tj"/>
      <family val="1"/>
      <charset val="204"/>
    </font>
    <font>
      <sz val="9"/>
      <name val="Times New Roman Taj"/>
      <family val="1"/>
      <charset val="204"/>
    </font>
    <font>
      <i/>
      <sz val="9"/>
      <name val="Times New Roman Tj"/>
      <family val="1"/>
      <charset val="204"/>
    </font>
    <font>
      <b/>
      <sz val="12"/>
      <color indexed="8"/>
      <name val="Times New Roman Tj"/>
      <family val="1"/>
      <charset val="204"/>
    </font>
    <font>
      <sz val="10"/>
      <color theme="1"/>
      <name val="Calibri"/>
      <family val="2"/>
      <scheme val="minor"/>
    </font>
    <font>
      <b/>
      <sz val="10"/>
      <name val="Times New Roman Tj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 Tj"/>
      <family val="1"/>
      <charset val="204"/>
    </font>
    <font>
      <b/>
      <sz val="11"/>
      <name val="Times New Roman Tj"/>
      <family val="1"/>
      <charset val="204"/>
    </font>
    <font>
      <b/>
      <sz val="9"/>
      <name val="Times New Roman Taj"/>
      <family val="1"/>
      <charset val="204"/>
    </font>
    <font>
      <sz val="12"/>
      <color indexed="8"/>
      <name val="Times New Roman Tj"/>
      <family val="1"/>
      <charset val="204"/>
    </font>
    <font>
      <sz val="11"/>
      <color indexed="8"/>
      <name val="Times New Roman Tj"/>
      <family val="1"/>
      <charset val="204"/>
    </font>
    <font>
      <sz val="11"/>
      <color theme="1"/>
      <name val="Times New Roman Tj"/>
      <family val="1"/>
      <charset val="204"/>
    </font>
    <font>
      <b/>
      <sz val="11"/>
      <color indexed="8"/>
      <name val="Times New Roman Tj"/>
      <family val="1"/>
      <charset val="204"/>
    </font>
    <font>
      <sz val="11"/>
      <name val="Times New Roman Tj"/>
      <family val="1"/>
      <charset val="204"/>
    </font>
    <font>
      <b/>
      <sz val="11"/>
      <name val="Times New Roman Taj"/>
      <family val="1"/>
      <charset val="204"/>
    </font>
    <font>
      <sz val="11"/>
      <name val="Times New Roman Taj"/>
      <family val="1"/>
      <charset val="204"/>
    </font>
    <font>
      <sz val="11"/>
      <name val="Arial Cyr"/>
      <charset val="204"/>
    </font>
    <font>
      <i/>
      <sz val="11"/>
      <name val="Times New Roman TAJIK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b/>
      <sz val="14"/>
      <name val="Times New Roman Tj"/>
      <family val="1"/>
      <charset val="204"/>
    </font>
    <font>
      <b/>
      <sz val="14"/>
      <color rgb="FFFF0000"/>
      <name val="Times New Roman Tj"/>
      <family val="1"/>
      <charset val="204"/>
    </font>
    <font>
      <b/>
      <sz val="12"/>
      <name val="Times New Roman Tj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 Tj"/>
      <family val="1"/>
      <charset val="204"/>
    </font>
    <font>
      <sz val="14"/>
      <color indexed="8"/>
      <name val="Times New Roman Tj"/>
      <family val="1"/>
      <charset val="204"/>
    </font>
    <font>
      <sz val="14"/>
      <name val="Times New Roman Tj"/>
      <family val="1"/>
      <charset val="204"/>
    </font>
    <font>
      <sz val="14"/>
      <color theme="1"/>
      <name val="Times New Roman Tj"/>
      <family val="1"/>
      <charset val="204"/>
    </font>
    <font>
      <i/>
      <sz val="14"/>
      <name val="Times New Roman Tj"/>
      <family val="1"/>
      <charset val="204"/>
    </font>
    <font>
      <sz val="14"/>
      <color rgb="FFFF0000"/>
      <name val="Times New Roman Tj"/>
      <family val="1"/>
      <charset val="204"/>
    </font>
    <font>
      <b/>
      <sz val="10"/>
      <color indexed="8"/>
      <name val="Times New Roman Tj"/>
      <family val="1"/>
      <charset val="204"/>
    </font>
    <font>
      <sz val="12"/>
      <name val="Times New Roman Tj"/>
      <family val="1"/>
      <charset val="204"/>
    </font>
    <font>
      <b/>
      <sz val="10"/>
      <color rgb="FFFF0000"/>
      <name val="Times New Roman Tj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indexed="8"/>
      <name val="Times New Roman Tj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0"/>
      <name val="Calibri"/>
      <family val="2"/>
      <scheme val="minor"/>
    </font>
    <font>
      <b/>
      <sz val="14"/>
      <color theme="1"/>
      <name val="Times New Roman Tj"/>
      <family val="1"/>
      <charset val="204"/>
    </font>
    <font>
      <b/>
      <sz val="12"/>
      <color theme="1"/>
      <name val="Times New Roman Tj"/>
      <family val="1"/>
      <charset val="204"/>
    </font>
    <font>
      <sz val="10"/>
      <color indexed="8"/>
      <name val="Times New Roman Taj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 Tj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3F2F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1006">
    <xf numFmtId="0" fontId="0" fillId="0" borderId="0" xfId="0"/>
    <xf numFmtId="0" fontId="0" fillId="2" borderId="0" xfId="0" applyFill="1"/>
    <xf numFmtId="0" fontId="0" fillId="3" borderId="0" xfId="0" applyFill="1"/>
    <xf numFmtId="0" fontId="5" fillId="2" borderId="0" xfId="0" applyFont="1" applyFill="1"/>
    <xf numFmtId="0" fontId="7" fillId="2" borderId="0" xfId="0" applyFont="1" applyFill="1"/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7" fillId="0" borderId="0" xfId="0" applyFont="1"/>
    <xf numFmtId="0" fontId="17" fillId="0" borderId="25" xfId="0" applyFont="1" applyBorder="1"/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9" fillId="0" borderId="0" xfId="0" applyFont="1"/>
    <xf numFmtId="0" fontId="16" fillId="0" borderId="0" xfId="0" applyFont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15" fillId="0" borderId="0" xfId="0" applyFont="1"/>
    <xf numFmtId="0" fontId="15" fillId="0" borderId="0" xfId="0" applyFont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2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5" fillId="3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9" fillId="0" borderId="0" xfId="0" applyFont="1"/>
    <xf numFmtId="0" fontId="6" fillId="0" borderId="0" xfId="0" applyFont="1"/>
    <xf numFmtId="0" fontId="30" fillId="5" borderId="47" xfId="0" applyFont="1" applyFill="1" applyBorder="1" applyAlignment="1">
      <alignment horizontal="center" vertical="center"/>
    </xf>
    <xf numFmtId="0" fontId="31" fillId="11" borderId="47" xfId="0" applyFont="1" applyFill="1" applyBorder="1" applyAlignment="1">
      <alignment horizontal="center" vertical="center"/>
    </xf>
    <xf numFmtId="0" fontId="30" fillId="16" borderId="47" xfId="0" applyFont="1" applyFill="1" applyBorder="1" applyAlignment="1">
      <alignment horizontal="center" vertical="center"/>
    </xf>
    <xf numFmtId="0" fontId="30" fillId="13" borderId="47" xfId="0" applyFont="1" applyFill="1" applyBorder="1" applyAlignment="1">
      <alignment horizontal="center" vertical="center"/>
    </xf>
    <xf numFmtId="0" fontId="30" fillId="7" borderId="47" xfId="0" applyFont="1" applyFill="1" applyBorder="1" applyAlignment="1">
      <alignment horizontal="center" vertical="center"/>
    </xf>
    <xf numFmtId="0" fontId="31" fillId="5" borderId="1" xfId="0" quotePrefix="1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0" fontId="31" fillId="11" borderId="1" xfId="0" applyFont="1" applyFill="1" applyBorder="1" applyAlignment="1">
      <alignment horizontal="center" vertical="center"/>
    </xf>
    <xf numFmtId="0" fontId="30" fillId="8" borderId="1" xfId="0" quotePrefix="1" applyFont="1" applyFill="1" applyBorder="1" applyAlignment="1">
      <alignment horizontal="center" vertical="center"/>
    </xf>
    <xf numFmtId="0" fontId="30" fillId="8" borderId="23" xfId="0" quotePrefix="1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/>
    </xf>
    <xf numFmtId="0" fontId="30" fillId="13" borderId="1" xfId="0" applyFont="1" applyFill="1" applyBorder="1" applyAlignment="1">
      <alignment horizontal="center" vertical="center"/>
    </xf>
    <xf numFmtId="0" fontId="30" fillId="7" borderId="1" xfId="0" applyFont="1" applyFill="1" applyBorder="1" applyAlignment="1">
      <alignment horizontal="center" vertical="center"/>
    </xf>
    <xf numFmtId="0" fontId="30" fillId="13" borderId="36" xfId="0" applyFont="1" applyFill="1" applyBorder="1" applyAlignment="1">
      <alignment horizontal="center" vertical="center"/>
    </xf>
    <xf numFmtId="0" fontId="31" fillId="5" borderId="36" xfId="0" applyFont="1" applyFill="1" applyBorder="1" applyAlignment="1">
      <alignment horizontal="center" vertical="center"/>
    </xf>
    <xf numFmtId="0" fontId="30" fillId="5" borderId="36" xfId="0" applyFont="1" applyFill="1" applyBorder="1" applyAlignment="1">
      <alignment horizontal="center" vertical="center"/>
    </xf>
    <xf numFmtId="0" fontId="30" fillId="6" borderId="36" xfId="0" applyFont="1" applyFill="1" applyBorder="1" applyAlignment="1">
      <alignment horizontal="center" vertical="center"/>
    </xf>
    <xf numFmtId="0" fontId="22" fillId="7" borderId="36" xfId="0" applyFont="1" applyFill="1" applyBorder="1" applyAlignment="1">
      <alignment horizontal="center" vertical="center"/>
    </xf>
    <xf numFmtId="0" fontId="30" fillId="8" borderId="36" xfId="0" quotePrefix="1" applyFont="1" applyFill="1" applyBorder="1" applyAlignment="1">
      <alignment horizontal="center" vertical="center"/>
    </xf>
    <xf numFmtId="0" fontId="30" fillId="8" borderId="37" xfId="0" quotePrefix="1" applyFont="1" applyFill="1" applyBorder="1" applyAlignment="1">
      <alignment horizontal="center" vertical="center"/>
    </xf>
    <xf numFmtId="0" fontId="31" fillId="11" borderId="6" xfId="0" applyFont="1" applyFill="1" applyBorder="1" applyAlignment="1">
      <alignment horizontal="center" vertical="center"/>
    </xf>
    <xf numFmtId="0" fontId="30" fillId="16" borderId="6" xfId="0" applyFont="1" applyFill="1" applyBorder="1" applyAlignment="1">
      <alignment horizontal="center" vertical="center"/>
    </xf>
    <xf numFmtId="0" fontId="30" fillId="13" borderId="6" xfId="0" applyFont="1" applyFill="1" applyBorder="1" applyAlignment="1">
      <alignment horizontal="center" vertical="center"/>
    </xf>
    <xf numFmtId="0" fontId="30" fillId="5" borderId="6" xfId="0" applyFont="1" applyFill="1" applyBorder="1" applyAlignment="1">
      <alignment horizontal="center" vertical="center"/>
    </xf>
    <xf numFmtId="0" fontId="30" fillId="7" borderId="6" xfId="0" applyFont="1" applyFill="1" applyBorder="1" applyAlignment="1">
      <alignment horizontal="center" vertical="center"/>
    </xf>
    <xf numFmtId="0" fontId="32" fillId="0" borderId="24" xfId="0" applyFont="1" applyBorder="1"/>
    <xf numFmtId="0" fontId="32" fillId="0" borderId="0" xfId="0" applyFont="1"/>
    <xf numFmtId="0" fontId="33" fillId="0" borderId="0" xfId="0" applyFont="1"/>
    <xf numFmtId="0" fontId="22" fillId="0" borderId="0" xfId="0" applyFont="1" applyAlignment="1">
      <alignment vertical="center"/>
    </xf>
    <xf numFmtId="0" fontId="33" fillId="0" borderId="0" xfId="0" applyFont="1" applyAlignment="1">
      <alignment horizontal="justify" vertical="center" wrapText="1"/>
    </xf>
    <xf numFmtId="0" fontId="32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/>
    </xf>
    <xf numFmtId="0" fontId="33" fillId="0" borderId="24" xfId="0" applyFont="1" applyBorder="1"/>
    <xf numFmtId="0" fontId="30" fillId="0" borderId="0" xfId="0" applyFont="1" applyAlignment="1">
      <alignment vertical="center" wrapText="1"/>
    </xf>
    <xf numFmtId="0" fontId="31" fillId="0" borderId="17" xfId="0" applyFont="1" applyBorder="1"/>
    <xf numFmtId="0" fontId="30" fillId="0" borderId="17" xfId="0" applyFont="1" applyBorder="1"/>
    <xf numFmtId="0" fontId="30" fillId="0" borderId="0" xfId="0" applyFont="1"/>
    <xf numFmtId="0" fontId="30" fillId="0" borderId="0" xfId="0" applyFont="1" applyAlignment="1">
      <alignment vertical="top" wrapText="1"/>
    </xf>
    <xf numFmtId="0" fontId="31" fillId="0" borderId="0" xfId="0" applyFont="1"/>
    <xf numFmtId="0" fontId="31" fillId="0" borderId="0" xfId="0" applyFont="1" applyAlignment="1">
      <alignment vertical="top" wrapText="1"/>
    </xf>
    <xf numFmtId="0" fontId="31" fillId="0" borderId="0" xfId="0" applyFont="1" applyAlignment="1">
      <alignment vertical="center"/>
    </xf>
    <xf numFmtId="0" fontId="30" fillId="0" borderId="24" xfId="0" applyFont="1" applyBorder="1" applyAlignment="1">
      <alignment horizontal="center" vertical="top" wrapText="1"/>
    </xf>
    <xf numFmtId="0" fontId="30" fillId="0" borderId="0" xfId="0" applyFont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30" fillId="0" borderId="24" xfId="0" applyFont="1" applyBorder="1" applyAlignment="1">
      <alignment vertical="top" wrapText="1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center"/>
    </xf>
    <xf numFmtId="0" fontId="30" fillId="14" borderId="47" xfId="0" quotePrefix="1" applyFont="1" applyFill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0" fillId="14" borderId="1" xfId="0" quotePrefix="1" applyFont="1" applyFill="1" applyBorder="1" applyAlignment="1">
      <alignment horizontal="center" vertical="center"/>
    </xf>
    <xf numFmtId="0" fontId="30" fillId="14" borderId="6" xfId="0" quotePrefix="1" applyFont="1" applyFill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top" wrapText="1"/>
    </xf>
    <xf numFmtId="0" fontId="3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2" fillId="0" borderId="24" xfId="0" applyFont="1" applyBorder="1"/>
    <xf numFmtId="0" fontId="31" fillId="9" borderId="69" xfId="0" applyFont="1" applyFill="1" applyBorder="1" applyAlignment="1">
      <alignment horizontal="center" vertical="center" wrapText="1"/>
    </xf>
    <xf numFmtId="0" fontId="30" fillId="5" borderId="66" xfId="0" applyFont="1" applyFill="1" applyBorder="1" applyAlignment="1">
      <alignment horizontal="center" vertical="center" wrapText="1"/>
    </xf>
    <xf numFmtId="0" fontId="31" fillId="0" borderId="71" xfId="0" applyFont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31" fillId="0" borderId="73" xfId="0" applyFont="1" applyBorder="1" applyAlignment="1">
      <alignment horizontal="center" vertical="center" wrapText="1"/>
    </xf>
    <xf numFmtId="0" fontId="31" fillId="3" borderId="71" xfId="0" applyFont="1" applyFill="1" applyBorder="1" applyAlignment="1">
      <alignment horizontal="center" vertical="center" wrapText="1"/>
    </xf>
    <xf numFmtId="0" fontId="31" fillId="3" borderId="72" xfId="0" applyFont="1" applyFill="1" applyBorder="1" applyAlignment="1">
      <alignment horizontal="center" vertical="center" wrapText="1"/>
    </xf>
    <xf numFmtId="0" fontId="31" fillId="3" borderId="73" xfId="0" applyFont="1" applyFill="1" applyBorder="1" applyAlignment="1">
      <alignment horizontal="center" vertical="center" wrapText="1"/>
    </xf>
    <xf numFmtId="0" fontId="31" fillId="0" borderId="69" xfId="0" applyFont="1" applyBorder="1" applyAlignment="1">
      <alignment horizontal="center" vertical="center" wrapText="1"/>
    </xf>
    <xf numFmtId="0" fontId="30" fillId="3" borderId="24" xfId="0" applyFont="1" applyFill="1" applyBorder="1" applyAlignment="1">
      <alignment vertical="center" wrapText="1"/>
    </xf>
    <xf numFmtId="0" fontId="30" fillId="3" borderId="0" xfId="0" applyFont="1" applyFill="1" applyAlignment="1">
      <alignment vertical="center" wrapText="1"/>
    </xf>
    <xf numFmtId="0" fontId="30" fillId="3" borderId="14" xfId="0" applyFont="1" applyFill="1" applyBorder="1" applyAlignment="1">
      <alignment vertical="center" wrapText="1"/>
    </xf>
    <xf numFmtId="0" fontId="30" fillId="3" borderId="25" xfId="0" applyFont="1" applyFill="1" applyBorder="1" applyAlignment="1">
      <alignment vertical="center" wrapText="1"/>
    </xf>
    <xf numFmtId="0" fontId="22" fillId="0" borderId="13" xfId="0" applyFont="1" applyBorder="1" applyAlignment="1">
      <alignment vertical="center"/>
    </xf>
    <xf numFmtId="0" fontId="32" fillId="0" borderId="25" xfId="0" applyFont="1" applyBorder="1" applyAlignment="1">
      <alignment vertical="center" wrapText="1"/>
    </xf>
    <xf numFmtId="0" fontId="32" fillId="0" borderId="25" xfId="0" applyFont="1" applyBorder="1" applyAlignment="1">
      <alignment vertical="center"/>
    </xf>
    <xf numFmtId="0" fontId="32" fillId="0" borderId="25" xfId="0" applyFont="1" applyBorder="1"/>
    <xf numFmtId="0" fontId="33" fillId="0" borderId="25" xfId="0" applyFont="1" applyBorder="1"/>
    <xf numFmtId="0" fontId="14" fillId="0" borderId="55" xfId="0" applyFont="1" applyBorder="1" applyAlignment="1">
      <alignment horizontal="center" vertical="center" wrapText="1"/>
    </xf>
    <xf numFmtId="0" fontId="31" fillId="3" borderId="69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31" fillId="17" borderId="1" xfId="0" applyFont="1" applyFill="1" applyBorder="1" applyAlignment="1">
      <alignment horizontal="center" vertical="center"/>
    </xf>
    <xf numFmtId="0" fontId="32" fillId="3" borderId="32" xfId="0" applyFont="1" applyFill="1" applyBorder="1" applyAlignment="1">
      <alignment horizontal="center" vertical="center"/>
    </xf>
    <xf numFmtId="0" fontId="32" fillId="2" borderId="58" xfId="0" applyFont="1" applyFill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5" borderId="47" xfId="0" applyFont="1" applyFill="1" applyBorder="1" applyAlignment="1">
      <alignment horizontal="center" vertical="center"/>
    </xf>
    <xf numFmtId="0" fontId="30" fillId="6" borderId="47" xfId="0" applyFont="1" applyFill="1" applyBorder="1" applyAlignment="1">
      <alignment horizontal="center" vertical="center"/>
    </xf>
    <xf numFmtId="0" fontId="30" fillId="8" borderId="47" xfId="0" quotePrefix="1" applyFont="1" applyFill="1" applyBorder="1" applyAlignment="1">
      <alignment horizontal="center" vertical="center"/>
    </xf>
    <xf numFmtId="0" fontId="31" fillId="5" borderId="47" xfId="0" quotePrefix="1" applyFont="1" applyFill="1" applyBorder="1" applyAlignment="1">
      <alignment horizontal="center" vertical="center"/>
    </xf>
    <xf numFmtId="0" fontId="30" fillId="8" borderId="48" xfId="0" quotePrefix="1" applyFont="1" applyFill="1" applyBorder="1" applyAlignment="1">
      <alignment horizontal="center" vertical="center"/>
    </xf>
    <xf numFmtId="0" fontId="30" fillId="16" borderId="36" xfId="0" applyFont="1" applyFill="1" applyBorder="1" applyAlignment="1">
      <alignment horizontal="center" vertical="center"/>
    </xf>
    <xf numFmtId="0" fontId="22" fillId="5" borderId="55" xfId="0" applyFont="1" applyFill="1" applyBorder="1" applyAlignment="1">
      <alignment horizontal="center" vertical="center"/>
    </xf>
    <xf numFmtId="0" fontId="31" fillId="5" borderId="55" xfId="0" applyFont="1" applyFill="1" applyBorder="1" applyAlignment="1">
      <alignment horizontal="center" vertical="center"/>
    </xf>
    <xf numFmtId="0" fontId="30" fillId="5" borderId="55" xfId="0" quotePrefix="1" applyFont="1" applyFill="1" applyBorder="1" applyAlignment="1">
      <alignment horizontal="center" vertical="center"/>
    </xf>
    <xf numFmtId="0" fontId="30" fillId="5" borderId="55" xfId="0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/>
    </xf>
    <xf numFmtId="0" fontId="14" fillId="0" borderId="60" xfId="0" applyFont="1" applyBorder="1" applyAlignment="1">
      <alignment horizontal="center" vertical="center" textRotation="90"/>
    </xf>
    <xf numFmtId="0" fontId="14" fillId="0" borderId="54" xfId="0" applyFont="1" applyBorder="1" applyAlignment="1">
      <alignment horizontal="center" vertical="center" wrapText="1"/>
    </xf>
    <xf numFmtId="0" fontId="14" fillId="3" borderId="55" xfId="0" applyFont="1" applyFill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31" fillId="18" borderId="7" xfId="0" applyFont="1" applyFill="1" applyBorder="1" applyAlignment="1">
      <alignment horizontal="center" vertical="center" wrapText="1"/>
    </xf>
    <xf numFmtId="0" fontId="31" fillId="18" borderId="13" xfId="0" applyFont="1" applyFill="1" applyBorder="1" applyAlignment="1">
      <alignment horizontal="center" vertical="center" wrapText="1"/>
    </xf>
    <xf numFmtId="0" fontId="31" fillId="18" borderId="4" xfId="0" applyFont="1" applyFill="1" applyBorder="1" applyAlignment="1">
      <alignment horizontal="center" vertical="center" wrapText="1"/>
    </xf>
    <xf numFmtId="0" fontId="31" fillId="18" borderId="5" xfId="0" applyFont="1" applyFill="1" applyBorder="1" applyAlignment="1">
      <alignment horizontal="center" vertical="center" wrapText="1"/>
    </xf>
    <xf numFmtId="0" fontId="31" fillId="18" borderId="3" xfId="0" applyFont="1" applyFill="1" applyBorder="1" applyAlignment="1">
      <alignment horizontal="center" vertical="center" wrapText="1"/>
    </xf>
    <xf numFmtId="0" fontId="31" fillId="18" borderId="30" xfId="0" applyFont="1" applyFill="1" applyBorder="1" applyAlignment="1">
      <alignment horizontal="center" vertical="center" wrapText="1"/>
    </xf>
    <xf numFmtId="0" fontId="31" fillId="18" borderId="31" xfId="0" applyFont="1" applyFill="1" applyBorder="1" applyAlignment="1">
      <alignment horizontal="center" vertical="center" wrapText="1"/>
    </xf>
    <xf numFmtId="0" fontId="30" fillId="18" borderId="47" xfId="0" applyFont="1" applyFill="1" applyBorder="1" applyAlignment="1">
      <alignment vertical="center" wrapText="1"/>
    </xf>
    <xf numFmtId="49" fontId="31" fillId="18" borderId="6" xfId="0" applyNumberFormat="1" applyFont="1" applyFill="1" applyBorder="1" applyAlignment="1">
      <alignment horizontal="center" textRotation="90" wrapText="1"/>
    </xf>
    <xf numFmtId="0" fontId="31" fillId="18" borderId="6" xfId="0" applyFont="1" applyFill="1" applyBorder="1" applyAlignment="1">
      <alignment horizontal="center" textRotation="90" wrapText="1"/>
    </xf>
    <xf numFmtId="49" fontId="31" fillId="18" borderId="53" xfId="0" applyNumberFormat="1" applyFont="1" applyFill="1" applyBorder="1" applyAlignment="1">
      <alignment horizontal="center" textRotation="90" wrapText="1"/>
    </xf>
    <xf numFmtId="0" fontId="31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0" fillId="0" borderId="55" xfId="0" applyFont="1" applyBorder="1" applyAlignment="1">
      <alignment vertical="center"/>
    </xf>
    <xf numFmtId="0" fontId="30" fillId="0" borderId="57" xfId="0" applyFont="1" applyBorder="1" applyAlignment="1">
      <alignment vertical="center"/>
    </xf>
    <xf numFmtId="49" fontId="30" fillId="19" borderId="66" xfId="0" applyNumberFormat="1" applyFont="1" applyFill="1" applyBorder="1" applyAlignment="1">
      <alignment horizontal="center" vertical="center" wrapText="1"/>
    </xf>
    <xf numFmtId="49" fontId="30" fillId="19" borderId="71" xfId="0" applyNumberFormat="1" applyFont="1" applyFill="1" applyBorder="1" applyAlignment="1">
      <alignment horizontal="center" vertical="center" wrapText="1"/>
    </xf>
    <xf numFmtId="49" fontId="30" fillId="19" borderId="74" xfId="0" applyNumberFormat="1" applyFont="1" applyFill="1" applyBorder="1" applyAlignment="1">
      <alignment horizontal="center" vertical="center" wrapText="1"/>
    </xf>
    <xf numFmtId="0" fontId="31" fillId="0" borderId="24" xfId="0" applyFont="1" applyBorder="1"/>
    <xf numFmtId="0" fontId="43" fillId="0" borderId="0" xfId="0" applyFont="1"/>
    <xf numFmtId="0" fontId="32" fillId="0" borderId="19" xfId="0" applyFont="1" applyBorder="1"/>
    <xf numFmtId="0" fontId="32" fillId="0" borderId="20" xfId="0" applyFont="1" applyBorder="1"/>
    <xf numFmtId="0" fontId="31" fillId="0" borderId="20" xfId="0" applyFont="1" applyBorder="1"/>
    <xf numFmtId="0" fontId="22" fillId="0" borderId="20" xfId="0" applyFont="1" applyBorder="1"/>
    <xf numFmtId="0" fontId="0" fillId="2" borderId="20" xfId="0" applyFill="1" applyBorder="1"/>
    <xf numFmtId="0" fontId="32" fillId="0" borderId="21" xfId="0" applyFont="1" applyBorder="1"/>
    <xf numFmtId="0" fontId="22" fillId="0" borderId="16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30" fillId="0" borderId="17" xfId="0" applyFont="1" applyBorder="1" applyAlignment="1">
      <alignment wrapText="1"/>
    </xf>
    <xf numFmtId="0" fontId="30" fillId="0" borderId="18" xfId="0" applyFont="1" applyBorder="1" applyAlignment="1">
      <alignment vertical="center"/>
    </xf>
    <xf numFmtId="0" fontId="22" fillId="0" borderId="24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30" fillId="0" borderId="0" xfId="0" applyFont="1" applyAlignment="1">
      <alignment wrapText="1"/>
    </xf>
    <xf numFmtId="0" fontId="30" fillId="0" borderId="25" xfId="0" applyFont="1" applyBorder="1" applyAlignment="1">
      <alignment vertical="center"/>
    </xf>
    <xf numFmtId="0" fontId="31" fillId="0" borderId="0" xfId="0" applyFont="1" applyAlignment="1">
      <alignment wrapText="1"/>
    </xf>
    <xf numFmtId="0" fontId="46" fillId="2" borderId="0" xfId="0" applyFont="1" applyFill="1"/>
    <xf numFmtId="0" fontId="47" fillId="0" borderId="0" xfId="0" applyFont="1"/>
    <xf numFmtId="0" fontId="30" fillId="20" borderId="60" xfId="0" applyFont="1" applyFill="1" applyBorder="1" applyAlignment="1">
      <alignment horizontal="left" vertical="center" wrapText="1"/>
    </xf>
    <xf numFmtId="0" fontId="30" fillId="20" borderId="61" xfId="0" applyFont="1" applyFill="1" applyBorder="1" applyAlignment="1">
      <alignment horizontal="left" vertical="center" wrapText="1"/>
    </xf>
    <xf numFmtId="0" fontId="30" fillId="20" borderId="67" xfId="0" applyFont="1" applyFill="1" applyBorder="1" applyAlignment="1">
      <alignment horizontal="left" vertical="center" wrapText="1"/>
    </xf>
    <xf numFmtId="0" fontId="31" fillId="3" borderId="76" xfId="0" applyFont="1" applyFill="1" applyBorder="1" applyAlignment="1">
      <alignment horizontal="left" vertical="center" wrapText="1"/>
    </xf>
    <xf numFmtId="0" fontId="31" fillId="3" borderId="33" xfId="0" applyFont="1" applyFill="1" applyBorder="1" applyAlignment="1">
      <alignment horizontal="left" vertical="center" wrapText="1"/>
    </xf>
    <xf numFmtId="0" fontId="31" fillId="3" borderId="34" xfId="0" applyFont="1" applyFill="1" applyBorder="1" applyAlignment="1">
      <alignment horizontal="left" vertical="center" wrapText="1"/>
    </xf>
    <xf numFmtId="0" fontId="31" fillId="18" borderId="76" xfId="0" applyFont="1" applyFill="1" applyBorder="1" applyAlignment="1">
      <alignment horizontal="center" vertical="center" wrapText="1"/>
    </xf>
    <xf numFmtId="0" fontId="31" fillId="18" borderId="50" xfId="0" applyFont="1" applyFill="1" applyBorder="1" applyAlignment="1">
      <alignment horizontal="center" vertical="center" wrapText="1"/>
    </xf>
    <xf numFmtId="0" fontId="30" fillId="5" borderId="60" xfId="0" applyFont="1" applyFill="1" applyBorder="1" applyAlignment="1">
      <alignment horizontal="center" vertical="center" wrapText="1"/>
    </xf>
    <xf numFmtId="0" fontId="30" fillId="5" borderId="63" xfId="0" applyFont="1" applyFill="1" applyBorder="1" applyAlignment="1">
      <alignment horizontal="center" vertical="center" wrapText="1"/>
    </xf>
    <xf numFmtId="0" fontId="30" fillId="19" borderId="76" xfId="0" applyFont="1" applyFill="1" applyBorder="1" applyAlignment="1">
      <alignment horizontal="center" vertical="center" wrapText="1"/>
    </xf>
    <xf numFmtId="0" fontId="30" fillId="19" borderId="50" xfId="0" applyFont="1" applyFill="1" applyBorder="1" applyAlignment="1">
      <alignment horizontal="center" vertical="center" wrapText="1"/>
    </xf>
    <xf numFmtId="0" fontId="31" fillId="18" borderId="31" xfId="0" applyFont="1" applyFill="1" applyBorder="1" applyAlignment="1">
      <alignment horizontal="center" vertical="center" wrapText="1"/>
    </xf>
    <xf numFmtId="0" fontId="31" fillId="18" borderId="5" xfId="0" applyFont="1" applyFill="1" applyBorder="1" applyAlignment="1">
      <alignment horizontal="center" vertical="center" wrapText="1"/>
    </xf>
    <xf numFmtId="0" fontId="30" fillId="19" borderId="60" xfId="0" applyFont="1" applyFill="1" applyBorder="1" applyAlignment="1">
      <alignment horizontal="center" vertical="center" wrapText="1"/>
    </xf>
    <xf numFmtId="0" fontId="30" fillId="19" borderId="63" xfId="0" applyFont="1" applyFill="1" applyBorder="1" applyAlignment="1">
      <alignment horizontal="center" vertical="center" wrapText="1"/>
    </xf>
    <xf numFmtId="0" fontId="31" fillId="2" borderId="47" xfId="0" applyFont="1" applyFill="1" applyBorder="1" applyAlignment="1">
      <alignment horizontal="center" vertical="center" wrapText="1"/>
    </xf>
    <xf numFmtId="0" fontId="31" fillId="2" borderId="49" xfId="0" applyFont="1" applyFill="1" applyBorder="1" applyAlignment="1">
      <alignment horizontal="center" vertical="center" wrapText="1"/>
    </xf>
    <xf numFmtId="0" fontId="30" fillId="19" borderId="52" xfId="0" applyFont="1" applyFill="1" applyBorder="1" applyAlignment="1">
      <alignment horizontal="center" vertical="center" wrapText="1"/>
    </xf>
    <xf numFmtId="0" fontId="30" fillId="19" borderId="77" xfId="0" applyFont="1" applyFill="1" applyBorder="1" applyAlignment="1">
      <alignment horizontal="center" vertical="center" wrapText="1"/>
    </xf>
    <xf numFmtId="0" fontId="30" fillId="19" borderId="55" xfId="0" applyFont="1" applyFill="1" applyBorder="1" applyAlignment="1">
      <alignment horizontal="center" vertical="center" wrapText="1"/>
    </xf>
    <xf numFmtId="0" fontId="30" fillId="19" borderId="56" xfId="0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31" fillId="2" borderId="30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3" borderId="3" xfId="0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0" fontId="31" fillId="3" borderId="30" xfId="0" applyFont="1" applyFill="1" applyBorder="1" applyAlignment="1">
      <alignment horizontal="center" vertical="center" wrapText="1"/>
    </xf>
    <xf numFmtId="0" fontId="30" fillId="18" borderId="42" xfId="0" applyFont="1" applyFill="1" applyBorder="1" applyAlignment="1">
      <alignment horizontal="center" vertical="center" wrapText="1"/>
    </xf>
    <xf numFmtId="0" fontId="30" fillId="18" borderId="45" xfId="0" applyFont="1" applyFill="1" applyBorder="1" applyAlignment="1">
      <alignment horizontal="center" vertical="center" wrapText="1"/>
    </xf>
    <xf numFmtId="0" fontId="22" fillId="5" borderId="57" xfId="0" applyFont="1" applyFill="1" applyBorder="1" applyAlignment="1">
      <alignment horizontal="center" vertical="center" wrapText="1"/>
    </xf>
    <xf numFmtId="0" fontId="22" fillId="5" borderId="67" xfId="0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0" fontId="30" fillId="4" borderId="30" xfId="0" applyFont="1" applyFill="1" applyBorder="1" applyAlignment="1">
      <alignment horizontal="center" vertical="center" wrapText="1"/>
    </xf>
    <xf numFmtId="0" fontId="30" fillId="4" borderId="49" xfId="0" applyFont="1" applyFill="1" applyBorder="1" applyAlignment="1">
      <alignment horizontal="center" vertical="center" wrapText="1"/>
    </xf>
    <xf numFmtId="0" fontId="30" fillId="4" borderId="34" xfId="0" applyFont="1" applyFill="1" applyBorder="1" applyAlignment="1">
      <alignment horizontal="center" vertical="center" wrapText="1"/>
    </xf>
    <xf numFmtId="0" fontId="30" fillId="4" borderId="38" xfId="0" applyFont="1" applyFill="1" applyBorder="1" applyAlignment="1">
      <alignment horizontal="center" textRotation="90" wrapText="1"/>
    </xf>
    <xf numFmtId="0" fontId="30" fillId="4" borderId="18" xfId="0" applyFont="1" applyFill="1" applyBorder="1" applyAlignment="1">
      <alignment horizontal="center" textRotation="90" wrapText="1"/>
    </xf>
    <xf numFmtId="0" fontId="30" fillId="4" borderId="9" xfId="0" applyFont="1" applyFill="1" applyBorder="1" applyAlignment="1">
      <alignment horizontal="center" textRotation="90" wrapText="1"/>
    </xf>
    <xf numFmtId="0" fontId="30" fillId="4" borderId="25" xfId="0" applyFont="1" applyFill="1" applyBorder="1" applyAlignment="1">
      <alignment horizontal="center" textRotation="90" wrapText="1"/>
    </xf>
    <xf numFmtId="0" fontId="30" fillId="4" borderId="40" xfId="0" applyFont="1" applyFill="1" applyBorder="1" applyAlignment="1">
      <alignment horizontal="center" textRotation="90" wrapText="1"/>
    </xf>
    <xf numFmtId="0" fontId="30" fillId="4" borderId="21" xfId="0" applyFont="1" applyFill="1" applyBorder="1" applyAlignment="1">
      <alignment horizontal="center" textRotation="90" wrapText="1"/>
    </xf>
    <xf numFmtId="0" fontId="37" fillId="18" borderId="31" xfId="0" applyFont="1" applyFill="1" applyBorder="1" applyAlignment="1">
      <alignment horizontal="center"/>
    </xf>
    <xf numFmtId="0" fontId="37" fillId="18" borderId="4" xfId="0" applyFont="1" applyFill="1" applyBorder="1" applyAlignment="1">
      <alignment horizontal="center"/>
    </xf>
    <xf numFmtId="0" fontId="37" fillId="18" borderId="5" xfId="0" applyFont="1" applyFill="1" applyBorder="1" applyAlignment="1">
      <alignment horizontal="center"/>
    </xf>
    <xf numFmtId="0" fontId="32" fillId="3" borderId="3" xfId="0" applyFont="1" applyFill="1" applyBorder="1" applyAlignment="1">
      <alignment horizontal="left" wrapText="1"/>
    </xf>
    <xf numFmtId="0" fontId="32" fillId="3" borderId="4" xfId="0" applyFont="1" applyFill="1" applyBorder="1" applyAlignment="1">
      <alignment horizontal="left" wrapText="1"/>
    </xf>
    <xf numFmtId="0" fontId="32" fillId="3" borderId="30" xfId="0" applyFont="1" applyFill="1" applyBorder="1" applyAlignment="1">
      <alignment horizontal="left" wrapText="1"/>
    </xf>
    <xf numFmtId="0" fontId="32" fillId="0" borderId="31" xfId="0" applyFont="1" applyBorder="1" applyAlignment="1">
      <alignment horizontal="left" vertical="center" wrapText="1"/>
    </xf>
    <xf numFmtId="0" fontId="32" fillId="0" borderId="4" xfId="0" applyFont="1" applyBorder="1" applyAlignment="1">
      <alignment horizontal="left" vertical="center" wrapText="1"/>
    </xf>
    <xf numFmtId="0" fontId="32" fillId="0" borderId="30" xfId="0" applyFont="1" applyBorder="1" applyAlignment="1">
      <alignment horizontal="left" vertical="center" wrapText="1"/>
    </xf>
    <xf numFmtId="0" fontId="22" fillId="20" borderId="60" xfId="0" applyFont="1" applyFill="1" applyBorder="1" applyAlignment="1">
      <alignment horizontal="left" vertical="center" wrapText="1"/>
    </xf>
    <xf numFmtId="0" fontId="22" fillId="20" borderId="61" xfId="0" applyFont="1" applyFill="1" applyBorder="1" applyAlignment="1">
      <alignment horizontal="left" vertical="center" wrapText="1"/>
    </xf>
    <xf numFmtId="0" fontId="22" fillId="20" borderId="67" xfId="0" applyFont="1" applyFill="1" applyBorder="1" applyAlignment="1">
      <alignment horizontal="left" vertical="center" wrapText="1"/>
    </xf>
    <xf numFmtId="0" fontId="31" fillId="0" borderId="75" xfId="0" applyFont="1" applyBorder="1" applyAlignment="1">
      <alignment horizontal="left" vertical="center" wrapText="1"/>
    </xf>
    <xf numFmtId="0" fontId="31" fillId="0" borderId="43" xfId="0" applyFont="1" applyBorder="1" applyAlignment="1">
      <alignment horizontal="left" vertical="center" wrapText="1"/>
    </xf>
    <xf numFmtId="0" fontId="31" fillId="0" borderId="45" xfId="0" applyFont="1" applyBorder="1" applyAlignment="1">
      <alignment horizontal="left" vertical="center" wrapText="1"/>
    </xf>
    <xf numFmtId="0" fontId="31" fillId="0" borderId="31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30" xfId="0" applyFont="1" applyBorder="1" applyAlignment="1">
      <alignment horizontal="left" vertical="center" wrapText="1"/>
    </xf>
    <xf numFmtId="0" fontId="31" fillId="0" borderId="76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0" fontId="30" fillId="19" borderId="76" xfId="0" applyFont="1" applyFill="1" applyBorder="1" applyAlignment="1">
      <alignment horizontal="left" vertical="center" wrapText="1"/>
    </xf>
    <xf numFmtId="0" fontId="30" fillId="19" borderId="33" xfId="0" applyFont="1" applyFill="1" applyBorder="1" applyAlignment="1">
      <alignment horizontal="left" vertical="center" wrapText="1"/>
    </xf>
    <xf numFmtId="0" fontId="30" fillId="19" borderId="34" xfId="0" applyFont="1" applyFill="1" applyBorder="1" applyAlignment="1">
      <alignment horizontal="left" vertical="center" wrapText="1"/>
    </xf>
    <xf numFmtId="0" fontId="31" fillId="3" borderId="31" xfId="0" applyFont="1" applyFill="1" applyBorder="1" applyAlignment="1">
      <alignment horizontal="left" vertical="center" wrapText="1"/>
    </xf>
    <xf numFmtId="0" fontId="31" fillId="3" borderId="4" xfId="0" applyFont="1" applyFill="1" applyBorder="1" applyAlignment="1">
      <alignment horizontal="left" vertical="center" wrapText="1"/>
    </xf>
    <xf numFmtId="0" fontId="31" fillId="3" borderId="30" xfId="0" applyFont="1" applyFill="1" applyBorder="1" applyAlignment="1">
      <alignment horizontal="left" vertical="center" wrapText="1"/>
    </xf>
    <xf numFmtId="0" fontId="30" fillId="19" borderId="60" xfId="0" applyFont="1" applyFill="1" applyBorder="1" applyAlignment="1">
      <alignment horizontal="left" vertical="center" wrapText="1"/>
    </xf>
    <xf numFmtId="0" fontId="30" fillId="19" borderId="61" xfId="0" applyFont="1" applyFill="1" applyBorder="1" applyAlignment="1">
      <alignment horizontal="left" vertical="center" wrapText="1"/>
    </xf>
    <xf numFmtId="0" fontId="30" fillId="19" borderId="67" xfId="0" applyFont="1" applyFill="1" applyBorder="1" applyAlignment="1">
      <alignment horizontal="left" vertical="center" wrapText="1"/>
    </xf>
    <xf numFmtId="0" fontId="31" fillId="0" borderId="75" xfId="0" applyFont="1" applyBorder="1" applyAlignment="1">
      <alignment vertical="center" wrapText="1"/>
    </xf>
    <xf numFmtId="0" fontId="31" fillId="0" borderId="43" xfId="0" applyFont="1" applyBorder="1" applyAlignment="1">
      <alignment vertical="center" wrapText="1"/>
    </xf>
    <xf numFmtId="0" fontId="31" fillId="0" borderId="45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31" fillId="0" borderId="4" xfId="0" applyFont="1" applyBorder="1" applyAlignment="1">
      <alignment vertical="center" wrapText="1"/>
    </xf>
    <xf numFmtId="0" fontId="31" fillId="0" borderId="30" xfId="0" applyFont="1" applyBorder="1" applyAlignment="1">
      <alignment vertical="center" wrapText="1"/>
    </xf>
    <xf numFmtId="0" fontId="31" fillId="18" borderId="3" xfId="0" applyFont="1" applyFill="1" applyBorder="1" applyAlignment="1">
      <alignment horizontal="center" vertical="center" wrapText="1"/>
    </xf>
    <xf numFmtId="0" fontId="31" fillId="18" borderId="30" xfId="0" applyFont="1" applyFill="1" applyBorder="1" applyAlignment="1">
      <alignment horizontal="center" vertical="center" wrapText="1"/>
    </xf>
    <xf numFmtId="0" fontId="31" fillId="18" borderId="49" xfId="0" applyFont="1" applyFill="1" applyBorder="1" applyAlignment="1">
      <alignment horizontal="center" vertical="center" wrapText="1"/>
    </xf>
    <xf numFmtId="0" fontId="31" fillId="18" borderId="34" xfId="0" applyFont="1" applyFill="1" applyBorder="1" applyAlignment="1">
      <alignment horizontal="center" vertical="center" wrapText="1"/>
    </xf>
    <xf numFmtId="0" fontId="31" fillId="18" borderId="42" xfId="0" applyFont="1" applyFill="1" applyBorder="1" applyAlignment="1">
      <alignment horizontal="center" vertical="center" wrapText="1"/>
    </xf>
    <xf numFmtId="0" fontId="31" fillId="18" borderId="45" xfId="0" applyFont="1" applyFill="1" applyBorder="1" applyAlignment="1">
      <alignment horizontal="center" vertical="center" wrapText="1"/>
    </xf>
    <xf numFmtId="0" fontId="30" fillId="19" borderId="57" xfId="0" applyFont="1" applyFill="1" applyBorder="1" applyAlignment="1">
      <alignment horizontal="center" vertical="center" wrapText="1"/>
    </xf>
    <xf numFmtId="0" fontId="30" fillId="19" borderId="67" xfId="0" applyFont="1" applyFill="1" applyBorder="1" applyAlignment="1">
      <alignment horizontal="center" vertical="center" wrapText="1"/>
    </xf>
    <xf numFmtId="0" fontId="30" fillId="5" borderId="57" xfId="0" applyFont="1" applyFill="1" applyBorder="1" applyAlignment="1">
      <alignment horizontal="center" vertical="center" wrapText="1"/>
    </xf>
    <xf numFmtId="0" fontId="30" fillId="5" borderId="67" xfId="0" applyFont="1" applyFill="1" applyBorder="1" applyAlignment="1">
      <alignment horizontal="center" vertical="center" wrapText="1"/>
    </xf>
    <xf numFmtId="0" fontId="31" fillId="9" borderId="57" xfId="0" applyFont="1" applyFill="1" applyBorder="1" applyAlignment="1">
      <alignment horizontal="center" vertical="center" wrapText="1"/>
    </xf>
    <xf numFmtId="0" fontId="31" fillId="9" borderId="67" xfId="0" applyFont="1" applyFill="1" applyBorder="1" applyAlignment="1">
      <alignment horizontal="center" vertical="center" wrapText="1"/>
    </xf>
    <xf numFmtId="0" fontId="32" fillId="18" borderId="42" xfId="0" applyFont="1" applyFill="1" applyBorder="1" applyAlignment="1">
      <alignment horizontal="center" vertical="center"/>
    </xf>
    <xf numFmtId="0" fontId="32" fillId="18" borderId="45" xfId="0" applyFont="1" applyFill="1" applyBorder="1" applyAlignment="1">
      <alignment horizontal="center" vertical="center"/>
    </xf>
    <xf numFmtId="0" fontId="32" fillId="18" borderId="3" xfId="0" applyFont="1" applyFill="1" applyBorder="1" applyAlignment="1">
      <alignment horizontal="center"/>
    </xf>
    <xf numFmtId="0" fontId="32" fillId="18" borderId="30" xfId="0" applyFont="1" applyFill="1" applyBorder="1" applyAlignment="1">
      <alignment horizontal="center"/>
    </xf>
    <xf numFmtId="0" fontId="32" fillId="18" borderId="3" xfId="0" applyFont="1" applyFill="1" applyBorder="1" applyAlignment="1">
      <alignment horizontal="center" vertical="center"/>
    </xf>
    <xf numFmtId="0" fontId="32" fillId="18" borderId="30" xfId="0" applyFont="1" applyFill="1" applyBorder="1" applyAlignment="1">
      <alignment horizontal="center" vertical="center"/>
    </xf>
    <xf numFmtId="0" fontId="32" fillId="18" borderId="49" xfId="0" applyFont="1" applyFill="1" applyBorder="1" applyAlignment="1">
      <alignment horizontal="center" vertical="center"/>
    </xf>
    <xf numFmtId="0" fontId="32" fillId="18" borderId="34" xfId="0" applyFont="1" applyFill="1" applyBorder="1" applyAlignment="1">
      <alignment horizontal="center" vertical="center"/>
    </xf>
    <xf numFmtId="0" fontId="22" fillId="16" borderId="57" xfId="0" applyFont="1" applyFill="1" applyBorder="1" applyAlignment="1">
      <alignment horizontal="center" vertical="center"/>
    </xf>
    <xf numFmtId="0" fontId="22" fillId="16" borderId="67" xfId="0" applyFont="1" applyFill="1" applyBorder="1" applyAlignment="1">
      <alignment horizontal="center" vertical="center"/>
    </xf>
    <xf numFmtId="0" fontId="31" fillId="18" borderId="38" xfId="0" applyFont="1" applyFill="1" applyBorder="1" applyAlignment="1">
      <alignment horizontal="center" vertical="center" wrapText="1"/>
    </xf>
    <xf numFmtId="0" fontId="31" fillId="18" borderId="18" xfId="0" applyFont="1" applyFill="1" applyBorder="1" applyAlignment="1">
      <alignment horizontal="center" vertical="center" wrapText="1"/>
    </xf>
    <xf numFmtId="0" fontId="31" fillId="18" borderId="11" xfId="0" applyFont="1" applyFill="1" applyBorder="1" applyAlignment="1">
      <alignment horizontal="center" vertical="center" wrapText="1"/>
    </xf>
    <xf numFmtId="0" fontId="31" fillId="18" borderId="26" xfId="0" applyFont="1" applyFill="1" applyBorder="1" applyAlignment="1">
      <alignment horizontal="center" vertical="center" wrapText="1"/>
    </xf>
    <xf numFmtId="0" fontId="31" fillId="5" borderId="57" xfId="0" applyFont="1" applyFill="1" applyBorder="1" applyAlignment="1">
      <alignment horizontal="center" vertical="center" wrapText="1"/>
    </xf>
    <xf numFmtId="0" fontId="31" fillId="5" borderId="67" xfId="0" applyFont="1" applyFill="1" applyBorder="1" applyAlignment="1">
      <alignment horizontal="center" vertical="center" wrapText="1"/>
    </xf>
    <xf numFmtId="0" fontId="30" fillId="19" borderId="42" xfId="0" applyFont="1" applyFill="1" applyBorder="1" applyAlignment="1">
      <alignment horizontal="center" vertical="center" wrapText="1"/>
    </xf>
    <xf numFmtId="0" fontId="30" fillId="19" borderId="45" xfId="0" applyFont="1" applyFill="1" applyBorder="1" applyAlignment="1">
      <alignment horizontal="center" vertical="center" wrapText="1"/>
    </xf>
    <xf numFmtId="0" fontId="30" fillId="19" borderId="49" xfId="0" applyFont="1" applyFill="1" applyBorder="1" applyAlignment="1">
      <alignment horizontal="center" vertical="center" wrapText="1"/>
    </xf>
    <xf numFmtId="0" fontId="30" fillId="19" borderId="34" xfId="0" applyFont="1" applyFill="1" applyBorder="1" applyAlignment="1">
      <alignment horizontal="center" vertical="center" wrapText="1"/>
    </xf>
    <xf numFmtId="0" fontId="32" fillId="18" borderId="47" xfId="0" applyFont="1" applyFill="1" applyBorder="1" applyAlignment="1">
      <alignment horizontal="center" vertical="center"/>
    </xf>
    <xf numFmtId="0" fontId="30" fillId="5" borderId="55" xfId="0" applyFont="1" applyFill="1" applyBorder="1" applyAlignment="1">
      <alignment horizontal="center" vertical="center" wrapText="1"/>
    </xf>
    <xf numFmtId="0" fontId="31" fillId="18" borderId="1" xfId="0" applyFont="1" applyFill="1" applyBorder="1" applyAlignment="1">
      <alignment horizontal="center" vertical="center" wrapText="1"/>
    </xf>
    <xf numFmtId="0" fontId="31" fillId="18" borderId="12" xfId="0" applyFont="1" applyFill="1" applyBorder="1" applyAlignment="1">
      <alignment horizontal="center" vertical="center" wrapText="1"/>
    </xf>
    <xf numFmtId="0" fontId="31" fillId="18" borderId="4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49" fontId="31" fillId="18" borderId="52" xfId="0" applyNumberFormat="1" applyFont="1" applyFill="1" applyBorder="1" applyAlignment="1">
      <alignment horizontal="center" textRotation="90" wrapText="1"/>
    </xf>
    <xf numFmtId="49" fontId="31" fillId="18" borderId="15" xfId="0" applyNumberFormat="1" applyFont="1" applyFill="1" applyBorder="1" applyAlignment="1">
      <alignment horizontal="center" textRotation="90" wrapText="1"/>
    </xf>
    <xf numFmtId="0" fontId="30" fillId="5" borderId="16" xfId="0" applyFont="1" applyFill="1" applyBorder="1" applyAlignment="1">
      <alignment horizontal="center" textRotation="90" wrapText="1"/>
    </xf>
    <xf numFmtId="0" fontId="30" fillId="5" borderId="39" xfId="0" applyFont="1" applyFill="1" applyBorder="1" applyAlignment="1">
      <alignment horizontal="center" textRotation="90" wrapText="1"/>
    </xf>
    <xf numFmtId="0" fontId="30" fillId="5" borderId="24" xfId="0" applyFont="1" applyFill="1" applyBorder="1" applyAlignment="1">
      <alignment horizontal="center" textRotation="90" wrapText="1"/>
    </xf>
    <xf numFmtId="0" fontId="30" fillId="5" borderId="10" xfId="0" applyFont="1" applyFill="1" applyBorder="1" applyAlignment="1">
      <alignment horizontal="center" textRotation="90" wrapText="1"/>
    </xf>
    <xf numFmtId="0" fontId="4" fillId="6" borderId="38" xfId="0" applyFont="1" applyFill="1" applyBorder="1" applyAlignment="1">
      <alignment horizontal="center" textRotation="90"/>
    </xf>
    <xf numFmtId="0" fontId="4" fillId="6" borderId="17" xfId="0" applyFont="1" applyFill="1" applyBorder="1" applyAlignment="1">
      <alignment horizontal="center" textRotation="90"/>
    </xf>
    <xf numFmtId="0" fontId="4" fillId="6" borderId="9" xfId="0" applyFont="1" applyFill="1" applyBorder="1" applyAlignment="1">
      <alignment horizontal="center" textRotation="90"/>
    </xf>
    <xf numFmtId="0" fontId="4" fillId="6" borderId="0" xfId="0" applyFont="1" applyFill="1" applyAlignment="1">
      <alignment horizontal="center" textRotation="90"/>
    </xf>
    <xf numFmtId="0" fontId="32" fillId="0" borderId="31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30" xfId="0" applyFont="1" applyBorder="1" applyAlignment="1">
      <alignment horizontal="left" vertical="center"/>
    </xf>
    <xf numFmtId="0" fontId="22" fillId="18" borderId="1" xfId="0" applyFont="1" applyFill="1" applyBorder="1" applyAlignment="1">
      <alignment horizontal="center" vertical="center"/>
    </xf>
    <xf numFmtId="0" fontId="32" fillId="18" borderId="5" xfId="0" applyFont="1" applyFill="1" applyBorder="1" applyAlignment="1">
      <alignment horizontal="center"/>
    </xf>
    <xf numFmtId="0" fontId="32" fillId="18" borderId="1" xfId="0" applyFont="1" applyFill="1" applyBorder="1" applyAlignment="1">
      <alignment horizontal="center"/>
    </xf>
    <xf numFmtId="0" fontId="31" fillId="18" borderId="75" xfId="0" applyFont="1" applyFill="1" applyBorder="1" applyAlignment="1">
      <alignment horizontal="center" vertical="center" wrapText="1"/>
    </xf>
    <xf numFmtId="0" fontId="31" fillId="18" borderId="44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30" fillId="5" borderId="61" xfId="0" applyFont="1" applyFill="1" applyBorder="1" applyAlignment="1">
      <alignment horizontal="center" vertical="center" wrapText="1"/>
    </xf>
    <xf numFmtId="0" fontId="36" fillId="19" borderId="35" xfId="0" applyFont="1" applyFill="1" applyBorder="1" applyAlignment="1">
      <alignment horizontal="center" vertical="center" wrapText="1"/>
    </xf>
    <xf numFmtId="0" fontId="36" fillId="19" borderId="36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3" borderId="23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1" fillId="3" borderId="8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 wrapText="1"/>
    </xf>
    <xf numFmtId="0" fontId="31" fillId="18" borderId="6" xfId="0" applyFont="1" applyFill="1" applyBorder="1" applyAlignment="1">
      <alignment horizontal="center" vertical="center" wrapText="1"/>
    </xf>
    <xf numFmtId="0" fontId="30" fillId="5" borderId="65" xfId="0" applyFont="1" applyFill="1" applyBorder="1" applyAlignment="1">
      <alignment horizontal="center" vertical="center" wrapText="1"/>
    </xf>
    <xf numFmtId="0" fontId="30" fillId="19" borderId="36" xfId="0" applyFont="1" applyFill="1" applyBorder="1" applyAlignment="1">
      <alignment horizontal="center" vertical="center" wrapText="1"/>
    </xf>
    <xf numFmtId="0" fontId="30" fillId="19" borderId="2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2" fillId="18" borderId="1" xfId="0" applyFont="1" applyFill="1" applyBorder="1" applyAlignment="1">
      <alignment horizontal="center" vertical="center"/>
    </xf>
    <xf numFmtId="0" fontId="31" fillId="18" borderId="7" xfId="0" applyFont="1" applyFill="1" applyBorder="1" applyAlignment="1">
      <alignment horizontal="center" vertical="center" wrapText="1"/>
    </xf>
    <xf numFmtId="0" fontId="31" fillId="18" borderId="8" xfId="0" applyFont="1" applyFill="1" applyBorder="1" applyAlignment="1">
      <alignment horizontal="center" vertical="center" wrapText="1"/>
    </xf>
    <xf numFmtId="0" fontId="31" fillId="5" borderId="52" xfId="0" applyFont="1" applyFill="1" applyBorder="1" applyAlignment="1">
      <alignment horizontal="center" vertical="center" wrapText="1"/>
    </xf>
    <xf numFmtId="0" fontId="22" fillId="16" borderId="52" xfId="0" applyFont="1" applyFill="1" applyBorder="1" applyAlignment="1">
      <alignment horizontal="center" vertical="center"/>
    </xf>
    <xf numFmtId="0" fontId="31" fillId="18" borderId="2" xfId="0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0" fillId="5" borderId="56" xfId="0" applyFont="1" applyFill="1" applyBorder="1" applyAlignment="1">
      <alignment horizontal="center" vertical="center" wrapText="1"/>
    </xf>
    <xf numFmtId="0" fontId="31" fillId="3" borderId="23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0" fillId="19" borderId="44" xfId="0" applyFont="1" applyFill="1" applyBorder="1" applyAlignment="1">
      <alignment horizontal="center" vertical="center" wrapText="1"/>
    </xf>
    <xf numFmtId="0" fontId="30" fillId="19" borderId="43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22" fillId="16" borderId="51" xfId="0" applyFont="1" applyFill="1" applyBorder="1" applyAlignment="1">
      <alignment horizontal="center" vertical="center"/>
    </xf>
    <xf numFmtId="0" fontId="22" fillId="16" borderId="77" xfId="0" applyFont="1" applyFill="1" applyBorder="1" applyAlignment="1">
      <alignment horizontal="center" vertical="center"/>
    </xf>
    <xf numFmtId="0" fontId="31" fillId="0" borderId="31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0" fillId="19" borderId="12" xfId="0" applyFont="1" applyFill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19" borderId="75" xfId="0" applyFont="1" applyFill="1" applyBorder="1" applyAlignment="1">
      <alignment horizontal="center" vertical="center" wrapText="1"/>
    </xf>
    <xf numFmtId="0" fontId="31" fillId="2" borderId="23" xfId="0" applyFont="1" applyFill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62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19" borderId="47" xfId="0" applyFont="1" applyFill="1" applyBorder="1" applyAlignment="1">
      <alignment horizontal="center" vertical="center" wrapText="1"/>
    </xf>
    <xf numFmtId="0" fontId="30" fillId="19" borderId="48" xfId="0" applyFont="1" applyFill="1" applyBorder="1" applyAlignment="1">
      <alignment horizontal="center" vertical="center" wrapText="1"/>
    </xf>
    <xf numFmtId="0" fontId="30" fillId="19" borderId="11" xfId="0" applyFont="1" applyFill="1" applyBorder="1" applyAlignment="1">
      <alignment horizontal="center" vertical="center" wrapText="1"/>
    </xf>
    <xf numFmtId="0" fontId="30" fillId="19" borderId="14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 wrapText="1"/>
    </xf>
    <xf numFmtId="0" fontId="31" fillId="2" borderId="12" xfId="0" applyFont="1" applyFill="1" applyBorder="1" applyAlignment="1">
      <alignment horizontal="center" vertical="center" wrapText="1"/>
    </xf>
    <xf numFmtId="0" fontId="30" fillId="5" borderId="6" xfId="0" applyFont="1" applyFill="1" applyBorder="1" applyAlignment="1">
      <alignment horizontal="center" vertical="center" wrapText="1"/>
    </xf>
    <xf numFmtId="0" fontId="30" fillId="5" borderId="53" xfId="0" applyFont="1" applyFill="1" applyBorder="1" applyAlignment="1">
      <alignment horizontal="center" vertical="center" wrapText="1"/>
    </xf>
    <xf numFmtId="0" fontId="30" fillId="3" borderId="58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30" fillId="3" borderId="53" xfId="0" applyFont="1" applyFill="1" applyBorder="1" applyAlignment="1">
      <alignment horizontal="center" vertical="center" wrapText="1"/>
    </xf>
    <xf numFmtId="0" fontId="31" fillId="3" borderId="29" xfId="0" applyFont="1" applyFill="1" applyBorder="1" applyAlignment="1">
      <alignment horizontal="center" vertical="center" wrapText="1"/>
    </xf>
    <xf numFmtId="0" fontId="31" fillId="3" borderId="13" xfId="0" applyFont="1" applyFill="1" applyBorder="1" applyAlignment="1">
      <alignment horizontal="center" vertical="center" wrapText="1"/>
    </xf>
    <xf numFmtId="0" fontId="30" fillId="19" borderId="54" xfId="0" applyFont="1" applyFill="1" applyBorder="1" applyAlignment="1">
      <alignment horizontal="center" vertical="center" wrapText="1"/>
    </xf>
    <xf numFmtId="0" fontId="31" fillId="2" borderId="22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31" fillId="2" borderId="53" xfId="0" applyFont="1" applyFill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5" borderId="54" xfId="0" applyFont="1" applyFill="1" applyBorder="1" applyAlignment="1">
      <alignment horizontal="center" vertical="center" wrapText="1"/>
    </xf>
    <xf numFmtId="0" fontId="30" fillId="5" borderId="28" xfId="0" applyFont="1" applyFill="1" applyBorder="1" applyAlignment="1">
      <alignment horizontal="center" vertical="center" wrapText="1"/>
    </xf>
    <xf numFmtId="0" fontId="30" fillId="5" borderId="15" xfId="0" applyFont="1" applyFill="1" applyBorder="1" applyAlignment="1">
      <alignment horizontal="center" vertical="center" wrapText="1"/>
    </xf>
    <xf numFmtId="0" fontId="30" fillId="5" borderId="9" xfId="0" applyFont="1" applyFill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0" fillId="5" borderId="64" xfId="0" applyFont="1" applyFill="1" applyBorder="1" applyAlignment="1">
      <alignment horizontal="center" vertical="center" wrapText="1"/>
    </xf>
    <xf numFmtId="0" fontId="30" fillId="5" borderId="60" xfId="0" applyFont="1" applyFill="1" applyBorder="1" applyAlignment="1">
      <alignment horizontal="left" vertical="center" wrapText="1"/>
    </xf>
    <xf numFmtId="0" fontId="30" fillId="5" borderId="61" xfId="0" applyFont="1" applyFill="1" applyBorder="1" applyAlignment="1">
      <alignment horizontal="left" vertical="center" wrapText="1"/>
    </xf>
    <xf numFmtId="0" fontId="30" fillId="5" borderId="67" xfId="0" applyFont="1" applyFill="1" applyBorder="1" applyAlignment="1">
      <alignment horizontal="left" vertical="center" wrapText="1"/>
    </xf>
    <xf numFmtId="0" fontId="31" fillId="9" borderId="54" xfId="0" applyFont="1" applyFill="1" applyBorder="1" applyAlignment="1">
      <alignment horizontal="center" vertical="center" wrapText="1"/>
    </xf>
    <xf numFmtId="0" fontId="31" fillId="9" borderId="55" xfId="0" applyFont="1" applyFill="1" applyBorder="1" applyAlignment="1">
      <alignment horizontal="center" vertical="center" wrapText="1"/>
    </xf>
    <xf numFmtId="0" fontId="31" fillId="9" borderId="56" xfId="0" applyFont="1" applyFill="1" applyBorder="1" applyAlignment="1">
      <alignment horizontal="center" vertical="center" wrapText="1"/>
    </xf>
    <xf numFmtId="0" fontId="31" fillId="9" borderId="10" xfId="0" applyFont="1" applyFill="1" applyBorder="1" applyAlignment="1">
      <alignment horizontal="center" vertical="center" wrapText="1"/>
    </xf>
    <xf numFmtId="0" fontId="31" fillId="9" borderId="15" xfId="0" applyFont="1" applyFill="1" applyBorder="1" applyAlignment="1">
      <alignment horizontal="center" vertical="center" wrapText="1"/>
    </xf>
    <xf numFmtId="0" fontId="31" fillId="9" borderId="60" xfId="0" applyFont="1" applyFill="1" applyBorder="1" applyAlignment="1">
      <alignment horizontal="center" vertical="center" wrapText="1"/>
    </xf>
    <xf numFmtId="0" fontId="31" fillId="9" borderId="61" xfId="0" applyFont="1" applyFill="1" applyBorder="1" applyAlignment="1">
      <alignment horizontal="center" vertical="center" wrapText="1"/>
    </xf>
    <xf numFmtId="0" fontId="31" fillId="9" borderId="28" xfId="0" applyFont="1" applyFill="1" applyBorder="1" applyAlignment="1">
      <alignment horizontal="center" vertical="center" wrapText="1"/>
    </xf>
    <xf numFmtId="0" fontId="31" fillId="9" borderId="64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8" borderId="75" xfId="0" applyFont="1" applyFill="1" applyBorder="1" applyAlignment="1">
      <alignment horizontal="center" vertical="center" wrapText="1"/>
    </xf>
    <xf numFmtId="0" fontId="30" fillId="18" borderId="44" xfId="0" applyFont="1" applyFill="1" applyBorder="1" applyAlignment="1">
      <alignment horizontal="center" vertical="center" wrapText="1"/>
    </xf>
    <xf numFmtId="0" fontId="30" fillId="18" borderId="36" xfId="0" applyFont="1" applyFill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5" borderId="60" xfId="0" applyFont="1" applyFill="1" applyBorder="1" applyAlignment="1">
      <alignment horizontal="center" vertical="center" wrapText="1"/>
    </xf>
    <xf numFmtId="0" fontId="22" fillId="5" borderId="63" xfId="0" applyFont="1" applyFill="1" applyBorder="1" applyAlignment="1">
      <alignment horizontal="center" vertical="center" wrapText="1"/>
    </xf>
    <xf numFmtId="0" fontId="30" fillId="5" borderId="57" xfId="0" applyFont="1" applyFill="1" applyBorder="1" applyAlignment="1">
      <alignment horizontal="center" vertical="center"/>
    </xf>
    <xf numFmtId="0" fontId="30" fillId="5" borderId="63" xfId="0" applyFont="1" applyFill="1" applyBorder="1" applyAlignment="1">
      <alignment horizontal="center" vertical="center"/>
    </xf>
    <xf numFmtId="0" fontId="40" fillId="3" borderId="16" xfId="0" applyFont="1" applyFill="1" applyBorder="1" applyAlignment="1">
      <alignment horizontal="center" vertical="center" wrapText="1"/>
    </xf>
    <xf numFmtId="0" fontId="40" fillId="3" borderId="17" xfId="0" applyFont="1" applyFill="1" applyBorder="1" applyAlignment="1">
      <alignment horizontal="center" vertical="center" wrapText="1"/>
    </xf>
    <xf numFmtId="0" fontId="40" fillId="3" borderId="18" xfId="0" applyFont="1" applyFill="1" applyBorder="1" applyAlignment="1">
      <alignment horizontal="center" vertical="center" wrapText="1"/>
    </xf>
    <xf numFmtId="0" fontId="40" fillId="3" borderId="24" xfId="0" applyFont="1" applyFill="1" applyBorder="1" applyAlignment="1">
      <alignment horizontal="center" vertical="center" wrapText="1"/>
    </xf>
    <xf numFmtId="0" fontId="40" fillId="3" borderId="0" xfId="0" applyFont="1" applyFill="1" applyAlignment="1">
      <alignment horizontal="center" vertical="center" wrapText="1"/>
    </xf>
    <xf numFmtId="0" fontId="40" fillId="3" borderId="25" xfId="0" applyFont="1" applyFill="1" applyBorder="1" applyAlignment="1">
      <alignment horizontal="center" vertical="center" wrapText="1"/>
    </xf>
    <xf numFmtId="0" fontId="40" fillId="3" borderId="19" xfId="0" applyFont="1" applyFill="1" applyBorder="1" applyAlignment="1">
      <alignment horizontal="center" vertical="center" wrapText="1"/>
    </xf>
    <xf numFmtId="0" fontId="40" fillId="3" borderId="20" xfId="0" applyFont="1" applyFill="1" applyBorder="1" applyAlignment="1">
      <alignment horizontal="center" vertical="center" wrapText="1"/>
    </xf>
    <xf numFmtId="0" fontId="40" fillId="3" borderId="21" xfId="0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horizontal="center" vertical="center"/>
    </xf>
    <xf numFmtId="0" fontId="31" fillId="13" borderId="17" xfId="0" applyFont="1" applyFill="1" applyBorder="1" applyAlignment="1">
      <alignment horizontal="center" vertical="center"/>
    </xf>
    <xf numFmtId="0" fontId="31" fillId="13" borderId="18" xfId="0" applyFont="1" applyFill="1" applyBorder="1" applyAlignment="1">
      <alignment horizontal="center" vertical="center"/>
    </xf>
    <xf numFmtId="0" fontId="31" fillId="13" borderId="19" xfId="0" applyFont="1" applyFill="1" applyBorder="1" applyAlignment="1">
      <alignment horizontal="center" vertical="center"/>
    </xf>
    <xf numFmtId="0" fontId="31" fillId="13" borderId="20" xfId="0" applyFont="1" applyFill="1" applyBorder="1" applyAlignment="1">
      <alignment horizontal="center" vertical="center"/>
    </xf>
    <xf numFmtId="0" fontId="31" fillId="13" borderId="21" xfId="0" applyFont="1" applyFill="1" applyBorder="1" applyAlignment="1">
      <alignment horizontal="center" vertical="center"/>
    </xf>
    <xf numFmtId="0" fontId="31" fillId="16" borderId="16" xfId="0" applyFont="1" applyFill="1" applyBorder="1" applyAlignment="1">
      <alignment horizontal="center" vertical="center"/>
    </xf>
    <xf numFmtId="0" fontId="31" fillId="16" borderId="17" xfId="0" applyFont="1" applyFill="1" applyBorder="1" applyAlignment="1">
      <alignment horizontal="center" vertical="center"/>
    </xf>
    <xf numFmtId="0" fontId="31" fillId="16" borderId="18" xfId="0" applyFont="1" applyFill="1" applyBorder="1" applyAlignment="1">
      <alignment horizontal="center" vertical="center"/>
    </xf>
    <xf numFmtId="0" fontId="31" fillId="16" borderId="19" xfId="0" applyFont="1" applyFill="1" applyBorder="1" applyAlignment="1">
      <alignment horizontal="center" vertical="center"/>
    </xf>
    <xf numFmtId="0" fontId="31" fillId="16" borderId="20" xfId="0" applyFont="1" applyFill="1" applyBorder="1" applyAlignment="1">
      <alignment horizontal="center" vertical="center"/>
    </xf>
    <xf numFmtId="0" fontId="31" fillId="16" borderId="21" xfId="0" applyFont="1" applyFill="1" applyBorder="1" applyAlignment="1">
      <alignment horizontal="center" vertical="center"/>
    </xf>
    <xf numFmtId="0" fontId="31" fillId="14" borderId="16" xfId="0" applyFont="1" applyFill="1" applyBorder="1" applyAlignment="1">
      <alignment horizontal="center" vertical="center"/>
    </xf>
    <xf numFmtId="0" fontId="31" fillId="14" borderId="17" xfId="0" applyFont="1" applyFill="1" applyBorder="1" applyAlignment="1">
      <alignment horizontal="center" vertical="center"/>
    </xf>
    <xf numFmtId="0" fontId="31" fillId="14" borderId="18" xfId="0" applyFont="1" applyFill="1" applyBorder="1" applyAlignment="1">
      <alignment horizontal="center" vertical="center"/>
    </xf>
    <xf numFmtId="0" fontId="31" fillId="14" borderId="19" xfId="0" applyFont="1" applyFill="1" applyBorder="1" applyAlignment="1">
      <alignment horizontal="center" vertical="center"/>
    </xf>
    <xf numFmtId="0" fontId="31" fillId="14" borderId="20" xfId="0" applyFont="1" applyFill="1" applyBorder="1" applyAlignment="1">
      <alignment horizontal="center" vertical="center"/>
    </xf>
    <xf numFmtId="0" fontId="31" fillId="14" borderId="21" xfId="0" applyFont="1" applyFill="1" applyBorder="1" applyAlignment="1">
      <alignment horizontal="center" vertical="center"/>
    </xf>
    <xf numFmtId="0" fontId="31" fillId="18" borderId="68" xfId="0" applyFont="1" applyFill="1" applyBorder="1" applyAlignment="1">
      <alignment horizontal="center" vertical="center" wrapText="1"/>
    </xf>
    <xf numFmtId="0" fontId="31" fillId="18" borderId="69" xfId="0" applyFont="1" applyFill="1" applyBorder="1" applyAlignment="1">
      <alignment horizontal="center" vertical="center" wrapText="1"/>
    </xf>
    <xf numFmtId="0" fontId="31" fillId="18" borderId="70" xfId="0" applyFont="1" applyFill="1" applyBorder="1" applyAlignment="1">
      <alignment horizontal="center" vertical="center" wrapText="1"/>
    </xf>
    <xf numFmtId="0" fontId="31" fillId="18" borderId="16" xfId="0" applyFont="1" applyFill="1" applyBorder="1" applyAlignment="1">
      <alignment horizontal="center" vertical="center" wrapText="1"/>
    </xf>
    <xf numFmtId="0" fontId="31" fillId="18" borderId="17" xfId="0" applyFont="1" applyFill="1" applyBorder="1" applyAlignment="1">
      <alignment horizontal="center" vertical="center" wrapText="1"/>
    </xf>
    <xf numFmtId="0" fontId="31" fillId="18" borderId="24" xfId="0" applyFont="1" applyFill="1" applyBorder="1" applyAlignment="1">
      <alignment horizontal="center" vertical="center" wrapText="1"/>
    </xf>
    <xf numFmtId="0" fontId="31" fillId="18" borderId="0" xfId="0" applyFont="1" applyFill="1" applyAlignment="1">
      <alignment horizontal="center" vertical="center" wrapText="1"/>
    </xf>
    <xf numFmtId="0" fontId="31" fillId="18" borderId="25" xfId="0" applyFont="1" applyFill="1" applyBorder="1" applyAlignment="1">
      <alignment horizontal="center" vertical="center" wrapText="1"/>
    </xf>
    <xf numFmtId="0" fontId="31" fillId="18" borderId="19" xfId="0" applyFont="1" applyFill="1" applyBorder="1" applyAlignment="1">
      <alignment horizontal="center" vertical="center" wrapText="1"/>
    </xf>
    <xf numFmtId="0" fontId="31" fillId="18" borderId="20" xfId="0" applyFont="1" applyFill="1" applyBorder="1" applyAlignment="1">
      <alignment horizontal="center" vertical="center" wrapText="1"/>
    </xf>
    <xf numFmtId="0" fontId="31" fillId="18" borderId="21" xfId="0" applyFont="1" applyFill="1" applyBorder="1" applyAlignment="1">
      <alignment horizontal="center" vertical="center" wrapText="1"/>
    </xf>
    <xf numFmtId="0" fontId="14" fillId="18" borderId="16" xfId="0" applyFont="1" applyFill="1" applyBorder="1" applyAlignment="1">
      <alignment horizontal="center" vertical="center" wrapText="1"/>
    </xf>
    <xf numFmtId="0" fontId="14" fillId="18" borderId="17" xfId="0" applyFont="1" applyFill="1" applyBorder="1" applyAlignment="1">
      <alignment horizontal="center" vertical="center" wrapText="1"/>
    </xf>
    <xf numFmtId="0" fontId="14" fillId="18" borderId="18" xfId="0" applyFont="1" applyFill="1" applyBorder="1" applyAlignment="1">
      <alignment horizontal="center" vertical="center" wrapText="1"/>
    </xf>
    <xf numFmtId="0" fontId="14" fillId="18" borderId="24" xfId="0" applyFont="1" applyFill="1" applyBorder="1" applyAlignment="1">
      <alignment horizontal="center" vertical="center" wrapText="1"/>
    </xf>
    <xf numFmtId="0" fontId="14" fillId="18" borderId="0" xfId="0" applyFont="1" applyFill="1" applyAlignment="1">
      <alignment horizontal="center" vertical="center" wrapText="1"/>
    </xf>
    <xf numFmtId="0" fontId="14" fillId="18" borderId="25" xfId="0" applyFont="1" applyFill="1" applyBorder="1" applyAlignment="1">
      <alignment horizontal="center" vertical="center" wrapText="1"/>
    </xf>
    <xf numFmtId="0" fontId="14" fillId="18" borderId="19" xfId="0" applyFont="1" applyFill="1" applyBorder="1" applyAlignment="1">
      <alignment horizontal="center" vertical="center" wrapText="1"/>
    </xf>
    <xf numFmtId="0" fontId="14" fillId="18" borderId="20" xfId="0" applyFont="1" applyFill="1" applyBorder="1" applyAlignment="1">
      <alignment horizontal="center" vertical="center" wrapText="1"/>
    </xf>
    <xf numFmtId="0" fontId="14" fillId="18" borderId="21" xfId="0" applyFont="1" applyFill="1" applyBorder="1" applyAlignment="1">
      <alignment horizontal="center" vertical="center" wrapText="1"/>
    </xf>
    <xf numFmtId="0" fontId="4" fillId="18" borderId="16" xfId="0" applyFont="1" applyFill="1" applyBorder="1" applyAlignment="1">
      <alignment horizontal="center" vertical="center" wrapText="1"/>
    </xf>
    <xf numFmtId="0" fontId="4" fillId="18" borderId="17" xfId="0" applyFont="1" applyFill="1" applyBorder="1" applyAlignment="1">
      <alignment horizontal="center" vertical="center" wrapText="1"/>
    </xf>
    <xf numFmtId="0" fontId="4" fillId="18" borderId="18" xfId="0" applyFont="1" applyFill="1" applyBorder="1" applyAlignment="1">
      <alignment horizontal="center" vertical="center" wrapText="1"/>
    </xf>
    <xf numFmtId="0" fontId="4" fillId="18" borderId="59" xfId="0" applyFont="1" applyFill="1" applyBorder="1" applyAlignment="1">
      <alignment horizontal="center" vertical="center" wrapText="1"/>
    </xf>
    <xf numFmtId="0" fontId="4" fillId="18" borderId="14" xfId="0" applyFont="1" applyFill="1" applyBorder="1" applyAlignment="1">
      <alignment horizontal="center" vertical="center" wrapText="1"/>
    </xf>
    <xf numFmtId="0" fontId="4" fillId="18" borderId="26" xfId="0" applyFont="1" applyFill="1" applyBorder="1" applyAlignment="1">
      <alignment horizontal="center" vertical="center" wrapText="1"/>
    </xf>
    <xf numFmtId="0" fontId="44" fillId="18" borderId="17" xfId="0" applyFont="1" applyFill="1" applyBorder="1"/>
    <xf numFmtId="0" fontId="44" fillId="18" borderId="39" xfId="0" applyFont="1" applyFill="1" applyBorder="1"/>
    <xf numFmtId="0" fontId="44" fillId="18" borderId="0" xfId="0" applyFont="1" applyFill="1"/>
    <xf numFmtId="0" fontId="44" fillId="18" borderId="10" xfId="0" applyFont="1" applyFill="1" applyBorder="1"/>
    <xf numFmtId="0" fontId="44" fillId="18" borderId="20" xfId="0" applyFont="1" applyFill="1" applyBorder="1"/>
    <xf numFmtId="0" fontId="44" fillId="18" borderId="41" xfId="0" applyFont="1" applyFill="1" applyBorder="1"/>
    <xf numFmtId="0" fontId="30" fillId="18" borderId="38" xfId="0" applyFont="1" applyFill="1" applyBorder="1" applyAlignment="1">
      <alignment horizontal="center" vertical="center" wrapText="1"/>
    </xf>
    <xf numFmtId="0" fontId="30" fillId="18" borderId="17" xfId="0" applyFont="1" applyFill="1" applyBorder="1" applyAlignment="1">
      <alignment horizontal="center" vertical="center" wrapText="1"/>
    </xf>
    <xf numFmtId="0" fontId="30" fillId="18" borderId="11" xfId="0" applyFont="1" applyFill="1" applyBorder="1" applyAlignment="1">
      <alignment horizontal="center" vertical="center" wrapText="1"/>
    </xf>
    <xf numFmtId="0" fontId="30" fillId="18" borderId="14" xfId="0" applyFont="1" applyFill="1" applyBorder="1" applyAlignment="1">
      <alignment horizontal="center" vertical="center" wrapText="1"/>
    </xf>
    <xf numFmtId="0" fontId="4" fillId="18" borderId="29" xfId="0" applyFont="1" applyFill="1" applyBorder="1" applyAlignment="1">
      <alignment horizontal="center" vertical="center" wrapText="1"/>
    </xf>
    <xf numFmtId="0" fontId="4" fillId="18" borderId="13" xfId="0" applyFont="1" applyFill="1" applyBorder="1" applyAlignment="1">
      <alignment horizontal="center" vertical="center" wrapText="1"/>
    </xf>
    <xf numFmtId="0" fontId="4" fillId="18" borderId="6" xfId="0" applyFont="1" applyFill="1" applyBorder="1" applyAlignment="1">
      <alignment horizontal="center" wrapText="1"/>
    </xf>
    <xf numFmtId="0" fontId="4" fillId="18" borderId="53" xfId="0" applyFont="1" applyFill="1" applyBorder="1" applyAlignment="1">
      <alignment horizontal="center" wrapText="1"/>
    </xf>
    <xf numFmtId="0" fontId="43" fillId="18" borderId="43" xfId="0" applyFont="1" applyFill="1" applyBorder="1" applyAlignment="1">
      <alignment horizontal="center" vertical="center"/>
    </xf>
    <xf numFmtId="0" fontId="43" fillId="18" borderId="44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0" fontId="36" fillId="3" borderId="16" xfId="0" applyFont="1" applyFill="1" applyBorder="1" applyAlignment="1">
      <alignment horizontal="center" vertical="center" wrapText="1"/>
    </xf>
    <xf numFmtId="0" fontId="36" fillId="3" borderId="17" xfId="0" applyFont="1" applyFill="1" applyBorder="1" applyAlignment="1">
      <alignment horizontal="center" vertical="center" wrapText="1"/>
    </xf>
    <xf numFmtId="0" fontId="36" fillId="3" borderId="18" xfId="0" applyFont="1" applyFill="1" applyBorder="1" applyAlignment="1">
      <alignment horizontal="center" vertical="center" wrapText="1"/>
    </xf>
    <xf numFmtId="0" fontId="36" fillId="3" borderId="24" xfId="0" applyFont="1" applyFill="1" applyBorder="1" applyAlignment="1">
      <alignment horizontal="center" vertical="center" wrapText="1"/>
    </xf>
    <xf numFmtId="0" fontId="36" fillId="3" borderId="0" xfId="0" applyFont="1" applyFill="1" applyAlignment="1">
      <alignment horizontal="center" vertical="center" wrapText="1"/>
    </xf>
    <xf numFmtId="0" fontId="36" fillId="3" borderId="25" xfId="0" applyFont="1" applyFill="1" applyBorder="1" applyAlignment="1">
      <alignment horizontal="center" vertical="center" wrapText="1"/>
    </xf>
    <xf numFmtId="0" fontId="36" fillId="3" borderId="19" xfId="0" applyFont="1" applyFill="1" applyBorder="1" applyAlignment="1">
      <alignment horizontal="center" vertical="center" wrapText="1"/>
    </xf>
    <xf numFmtId="0" fontId="36" fillId="3" borderId="20" xfId="0" applyFont="1" applyFill="1" applyBorder="1" applyAlignment="1">
      <alignment horizontal="center" vertical="center" wrapText="1"/>
    </xf>
    <xf numFmtId="0" fontId="36" fillId="3" borderId="21" xfId="0" applyFont="1" applyFill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/>
    </xf>
    <xf numFmtId="0" fontId="31" fillId="5" borderId="17" xfId="0" applyFont="1" applyFill="1" applyBorder="1" applyAlignment="1">
      <alignment horizontal="center" vertical="center"/>
    </xf>
    <xf numFmtId="0" fontId="31" fillId="5" borderId="18" xfId="0" applyFont="1" applyFill="1" applyBorder="1" applyAlignment="1">
      <alignment horizontal="center" vertical="center"/>
    </xf>
    <xf numFmtId="0" fontId="31" fillId="5" borderId="19" xfId="0" applyFont="1" applyFill="1" applyBorder="1" applyAlignment="1">
      <alignment horizontal="center" vertical="center"/>
    </xf>
    <xf numFmtId="0" fontId="31" fillId="5" borderId="20" xfId="0" applyFont="1" applyFill="1" applyBorder="1" applyAlignment="1">
      <alignment horizontal="center" vertical="center"/>
    </xf>
    <xf numFmtId="0" fontId="31" fillId="5" borderId="21" xfId="0" applyFont="1" applyFill="1" applyBorder="1" applyAlignment="1">
      <alignment horizontal="center" vertical="center"/>
    </xf>
    <xf numFmtId="0" fontId="32" fillId="5" borderId="16" xfId="0" applyFont="1" applyFill="1" applyBorder="1" applyAlignment="1">
      <alignment horizontal="center" vertical="center"/>
    </xf>
    <xf numFmtId="0" fontId="32" fillId="5" borderId="17" xfId="0" applyFont="1" applyFill="1" applyBorder="1" applyAlignment="1">
      <alignment horizontal="center" vertical="center"/>
    </xf>
    <xf numFmtId="0" fontId="32" fillId="5" borderId="18" xfId="0" applyFont="1" applyFill="1" applyBorder="1" applyAlignment="1">
      <alignment horizontal="center" vertical="center"/>
    </xf>
    <xf numFmtId="0" fontId="32" fillId="5" borderId="19" xfId="0" applyFont="1" applyFill="1" applyBorder="1" applyAlignment="1">
      <alignment horizontal="center" vertical="center"/>
    </xf>
    <xf numFmtId="0" fontId="32" fillId="5" borderId="20" xfId="0" applyFont="1" applyFill="1" applyBorder="1" applyAlignment="1">
      <alignment horizontal="center" vertical="center"/>
    </xf>
    <xf numFmtId="0" fontId="32" fillId="5" borderId="21" xfId="0" applyFont="1" applyFill="1" applyBorder="1" applyAlignment="1">
      <alignment horizontal="center" vertical="center"/>
    </xf>
    <xf numFmtId="0" fontId="22" fillId="5" borderId="16" xfId="0" applyFont="1" applyFill="1" applyBorder="1" applyAlignment="1">
      <alignment horizontal="center" vertical="center"/>
    </xf>
    <xf numFmtId="0" fontId="22" fillId="5" borderId="17" xfId="0" applyFont="1" applyFill="1" applyBorder="1" applyAlignment="1">
      <alignment horizontal="center" vertical="center"/>
    </xf>
    <xf numFmtId="0" fontId="22" fillId="5" borderId="18" xfId="0" applyFont="1" applyFill="1" applyBorder="1" applyAlignment="1">
      <alignment horizontal="center" vertical="center"/>
    </xf>
    <xf numFmtId="0" fontId="22" fillId="5" borderId="19" xfId="0" applyFont="1" applyFill="1" applyBorder="1" applyAlignment="1">
      <alignment horizontal="center" vertical="center"/>
    </xf>
    <xf numFmtId="0" fontId="22" fillId="5" borderId="20" xfId="0" applyFont="1" applyFill="1" applyBorder="1" applyAlignment="1">
      <alignment horizontal="center" vertical="center"/>
    </xf>
    <xf numFmtId="0" fontId="22" fillId="5" borderId="21" xfId="0" applyFont="1" applyFill="1" applyBorder="1" applyAlignment="1">
      <alignment horizontal="center" vertical="center"/>
    </xf>
    <xf numFmtId="0" fontId="31" fillId="11" borderId="16" xfId="0" applyFont="1" applyFill="1" applyBorder="1" applyAlignment="1">
      <alignment horizontal="center" vertical="center"/>
    </xf>
    <xf numFmtId="0" fontId="31" fillId="11" borderId="17" xfId="0" applyFont="1" applyFill="1" applyBorder="1" applyAlignment="1">
      <alignment horizontal="center" vertical="center"/>
    </xf>
    <xf numFmtId="0" fontId="31" fillId="11" borderId="18" xfId="0" applyFont="1" applyFill="1" applyBorder="1" applyAlignment="1">
      <alignment horizontal="center" vertical="center"/>
    </xf>
    <xf numFmtId="0" fontId="31" fillId="11" borderId="19" xfId="0" applyFont="1" applyFill="1" applyBorder="1" applyAlignment="1">
      <alignment horizontal="center" vertical="center"/>
    </xf>
    <xf numFmtId="0" fontId="31" fillId="11" borderId="20" xfId="0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center" vertical="center"/>
    </xf>
    <xf numFmtId="0" fontId="30" fillId="5" borderId="16" xfId="0" applyFont="1" applyFill="1" applyBorder="1" applyAlignment="1">
      <alignment horizontal="center" vertical="center"/>
    </xf>
    <xf numFmtId="0" fontId="30" fillId="5" borderId="17" xfId="0" applyFont="1" applyFill="1" applyBorder="1" applyAlignment="1">
      <alignment horizontal="center" vertical="center"/>
    </xf>
    <xf numFmtId="0" fontId="30" fillId="5" borderId="18" xfId="0" applyFont="1" applyFill="1" applyBorder="1" applyAlignment="1">
      <alignment horizontal="center" vertical="center"/>
    </xf>
    <xf numFmtId="0" fontId="30" fillId="5" borderId="19" xfId="0" applyFont="1" applyFill="1" applyBorder="1" applyAlignment="1">
      <alignment horizontal="center" vertical="center"/>
    </xf>
    <xf numFmtId="0" fontId="30" fillId="5" borderId="20" xfId="0" applyFont="1" applyFill="1" applyBorder="1" applyAlignment="1">
      <alignment horizontal="center" vertical="center"/>
    </xf>
    <xf numFmtId="0" fontId="30" fillId="5" borderId="21" xfId="0" applyFont="1" applyFill="1" applyBorder="1" applyAlignment="1">
      <alignment horizontal="center" vertical="center"/>
    </xf>
    <xf numFmtId="0" fontId="31" fillId="6" borderId="16" xfId="0" applyFont="1" applyFill="1" applyBorder="1" applyAlignment="1">
      <alignment horizontal="center" vertical="center"/>
    </xf>
    <xf numFmtId="0" fontId="31" fillId="6" borderId="17" xfId="0" applyFont="1" applyFill="1" applyBorder="1" applyAlignment="1">
      <alignment horizontal="center" vertical="center"/>
    </xf>
    <xf numFmtId="0" fontId="31" fillId="6" borderId="18" xfId="0" applyFont="1" applyFill="1" applyBorder="1" applyAlignment="1">
      <alignment horizontal="center" vertical="center"/>
    </xf>
    <xf numFmtId="0" fontId="31" fillId="6" borderId="19" xfId="0" applyFont="1" applyFill="1" applyBorder="1" applyAlignment="1">
      <alignment horizontal="center" vertical="center"/>
    </xf>
    <xf numFmtId="0" fontId="31" fillId="6" borderId="20" xfId="0" applyFont="1" applyFill="1" applyBorder="1" applyAlignment="1">
      <alignment horizontal="center" vertical="center"/>
    </xf>
    <xf numFmtId="0" fontId="31" fillId="6" borderId="21" xfId="0" applyFont="1" applyFill="1" applyBorder="1" applyAlignment="1">
      <alignment horizontal="center" vertical="center"/>
    </xf>
    <xf numFmtId="0" fontId="32" fillId="8" borderId="16" xfId="0" applyFont="1" applyFill="1" applyBorder="1" applyAlignment="1">
      <alignment horizontal="center" vertical="center"/>
    </xf>
    <xf numFmtId="0" fontId="32" fillId="8" borderId="17" xfId="0" applyFont="1" applyFill="1" applyBorder="1" applyAlignment="1">
      <alignment horizontal="center" vertical="center"/>
    </xf>
    <xf numFmtId="0" fontId="32" fillId="8" borderId="18" xfId="0" applyFont="1" applyFill="1" applyBorder="1" applyAlignment="1">
      <alignment horizontal="center" vertical="center"/>
    </xf>
    <xf numFmtId="0" fontId="32" fillId="8" borderId="19" xfId="0" applyFont="1" applyFill="1" applyBorder="1" applyAlignment="1">
      <alignment horizontal="center" vertical="center"/>
    </xf>
    <xf numFmtId="0" fontId="32" fillId="8" borderId="20" xfId="0" applyFont="1" applyFill="1" applyBorder="1" applyAlignment="1">
      <alignment horizontal="center" vertical="center"/>
    </xf>
    <xf numFmtId="0" fontId="32" fillId="8" borderId="21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0" fillId="19" borderId="39" xfId="0" applyFont="1" applyFill="1" applyBorder="1" applyAlignment="1">
      <alignment horizontal="center" vertical="center" wrapText="1"/>
    </xf>
    <xf numFmtId="0" fontId="31" fillId="3" borderId="31" xfId="0" applyFont="1" applyFill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19" borderId="32" xfId="0" applyFont="1" applyFill="1" applyBorder="1" applyAlignment="1">
      <alignment horizontal="center" vertical="center" wrapText="1"/>
    </xf>
    <xf numFmtId="0" fontId="31" fillId="3" borderId="75" xfId="0" applyFont="1" applyFill="1" applyBorder="1" applyAlignment="1">
      <alignment horizontal="left" vertical="center" wrapText="1"/>
    </xf>
    <xf numFmtId="0" fontId="31" fillId="3" borderId="43" xfId="0" applyFont="1" applyFill="1" applyBorder="1" applyAlignment="1">
      <alignment horizontal="left" vertical="center" wrapText="1"/>
    </xf>
    <xf numFmtId="0" fontId="31" fillId="3" borderId="45" xfId="0" applyFont="1" applyFill="1" applyBorder="1" applyAlignment="1">
      <alignment horizontal="left" vertical="center" wrapText="1"/>
    </xf>
    <xf numFmtId="0" fontId="30" fillId="19" borderId="75" xfId="0" applyFont="1" applyFill="1" applyBorder="1" applyAlignment="1">
      <alignment horizontal="left" vertical="center" wrapText="1"/>
    </xf>
    <xf numFmtId="0" fontId="30" fillId="19" borderId="43" xfId="0" applyFont="1" applyFill="1" applyBorder="1" applyAlignment="1">
      <alignment horizontal="left" vertical="center" wrapText="1"/>
    </xf>
    <xf numFmtId="0" fontId="30" fillId="19" borderId="45" xfId="0" applyFont="1" applyFill="1" applyBorder="1" applyAlignment="1">
      <alignment horizontal="left" vertical="center" wrapText="1"/>
    </xf>
    <xf numFmtId="0" fontId="30" fillId="19" borderId="35" xfId="0" applyFont="1" applyFill="1" applyBorder="1" applyAlignment="1">
      <alignment horizontal="center" vertical="center" wrapText="1"/>
    </xf>
    <xf numFmtId="0" fontId="30" fillId="19" borderId="46" xfId="0" applyFont="1" applyFill="1" applyBorder="1" applyAlignment="1">
      <alignment horizontal="center" vertical="center" wrapText="1"/>
    </xf>
    <xf numFmtId="0" fontId="31" fillId="3" borderId="59" xfId="0" applyFont="1" applyFill="1" applyBorder="1" applyAlignment="1">
      <alignment horizontal="center" vertical="center" wrapText="1"/>
    </xf>
    <xf numFmtId="0" fontId="31" fillId="3" borderId="14" xfId="0" applyFont="1" applyFill="1" applyBorder="1" applyAlignment="1">
      <alignment horizontal="center" vertical="center" wrapText="1"/>
    </xf>
    <xf numFmtId="0" fontId="30" fillId="3" borderId="27" xfId="0" applyFont="1" applyFill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5" borderId="51" xfId="0" applyFont="1" applyFill="1" applyBorder="1" applyAlignment="1">
      <alignment horizontal="center" vertical="center" wrapText="1"/>
    </xf>
    <xf numFmtId="0" fontId="30" fillId="5" borderId="52" xfId="0" applyFont="1" applyFill="1" applyBorder="1" applyAlignment="1">
      <alignment horizontal="center" vertical="center" wrapText="1"/>
    </xf>
    <xf numFmtId="0" fontId="30" fillId="5" borderId="38" xfId="0" applyFont="1" applyFill="1" applyBorder="1" applyAlignment="1">
      <alignment horizontal="center" vertical="center" wrapText="1"/>
    </xf>
    <xf numFmtId="0" fontId="4" fillId="19" borderId="60" xfId="0" applyFont="1" applyFill="1" applyBorder="1" applyAlignment="1">
      <alignment horizontal="left" vertical="center" wrapText="1"/>
    </xf>
    <xf numFmtId="0" fontId="4" fillId="19" borderId="61" xfId="0" applyFont="1" applyFill="1" applyBorder="1" applyAlignment="1">
      <alignment horizontal="left" vertical="center" wrapText="1"/>
    </xf>
    <xf numFmtId="0" fontId="4" fillId="19" borderId="67" xfId="0" applyFont="1" applyFill="1" applyBorder="1" applyAlignment="1">
      <alignment horizontal="left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22" xfId="0" applyFont="1" applyFill="1" applyBorder="1" applyAlignment="1">
      <alignment horizontal="center" vertical="center" wrapText="1"/>
    </xf>
    <xf numFmtId="0" fontId="30" fillId="3" borderId="32" xfId="0" applyFont="1" applyFill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75" xfId="0" applyFont="1" applyBorder="1" applyAlignment="1">
      <alignment horizontal="left" vertical="top" wrapText="1"/>
    </xf>
    <xf numFmtId="0" fontId="31" fillId="0" borderId="43" xfId="0" applyFont="1" applyBorder="1" applyAlignment="1">
      <alignment horizontal="left" vertical="top" wrapText="1"/>
    </xf>
    <xf numFmtId="0" fontId="31" fillId="0" borderId="45" xfId="0" applyFont="1" applyBorder="1" applyAlignment="1">
      <alignment horizontal="left" vertical="top" wrapText="1"/>
    </xf>
    <xf numFmtId="0" fontId="30" fillId="18" borderId="47" xfId="0" applyFont="1" applyFill="1" applyBorder="1" applyAlignment="1">
      <alignment horizontal="center" wrapText="1"/>
    </xf>
    <xf numFmtId="0" fontId="30" fillId="18" borderId="49" xfId="0" applyFont="1" applyFill="1" applyBorder="1" applyAlignment="1">
      <alignment horizontal="center" wrapText="1"/>
    </xf>
    <xf numFmtId="0" fontId="30" fillId="18" borderId="33" xfId="0" applyFont="1" applyFill="1" applyBorder="1" applyAlignment="1">
      <alignment horizontal="center" wrapText="1"/>
    </xf>
    <xf numFmtId="0" fontId="30" fillId="18" borderId="34" xfId="0" applyFont="1" applyFill="1" applyBorder="1" applyAlignment="1">
      <alignment horizontal="center" wrapText="1"/>
    </xf>
    <xf numFmtId="0" fontId="4" fillId="5" borderId="39" xfId="0" applyFont="1" applyFill="1" applyBorder="1" applyAlignment="1">
      <alignment horizontal="center" textRotation="90" wrapText="1"/>
    </xf>
    <xf numFmtId="0" fontId="4" fillId="5" borderId="15" xfId="0" applyFont="1" applyFill="1" applyBorder="1" applyAlignment="1">
      <alignment horizontal="center" textRotation="90" wrapText="1"/>
    </xf>
    <xf numFmtId="0" fontId="4" fillId="7" borderId="52" xfId="0" applyFont="1" applyFill="1" applyBorder="1" applyAlignment="1">
      <alignment horizontal="center" textRotation="90" wrapText="1"/>
    </xf>
    <xf numFmtId="0" fontId="4" fillId="7" borderId="15" xfId="0" applyFont="1" applyFill="1" applyBorder="1" applyAlignment="1">
      <alignment horizontal="center" textRotation="90" wrapText="1"/>
    </xf>
    <xf numFmtId="0" fontId="30" fillId="11" borderId="52" xfId="0" applyFont="1" applyFill="1" applyBorder="1" applyAlignment="1">
      <alignment horizontal="center" textRotation="90"/>
    </xf>
    <xf numFmtId="0" fontId="30" fillId="11" borderId="15" xfId="0" applyFont="1" applyFill="1" applyBorder="1" applyAlignment="1">
      <alignment horizontal="center" textRotation="90"/>
    </xf>
    <xf numFmtId="0" fontId="30" fillId="14" borderId="52" xfId="0" quotePrefix="1" applyFont="1" applyFill="1" applyBorder="1" applyAlignment="1">
      <alignment horizontal="center" textRotation="90"/>
    </xf>
    <xf numFmtId="0" fontId="30" fillId="14" borderId="15" xfId="0" quotePrefix="1" applyFont="1" applyFill="1" applyBorder="1" applyAlignment="1">
      <alignment horizontal="center" textRotation="90"/>
    </xf>
    <xf numFmtId="0" fontId="31" fillId="18" borderId="46" xfId="0" applyFont="1" applyFill="1" applyBorder="1" applyAlignment="1">
      <alignment horizontal="center" textRotation="90"/>
    </xf>
    <xf numFmtId="0" fontId="31" fillId="18" borderId="58" xfId="0" applyFont="1" applyFill="1" applyBorder="1" applyAlignment="1">
      <alignment horizontal="center" textRotation="90"/>
    </xf>
    <xf numFmtId="0" fontId="30" fillId="18" borderId="50" xfId="0" applyFont="1" applyFill="1" applyBorder="1" applyAlignment="1">
      <alignment horizontal="center" wrapText="1"/>
    </xf>
    <xf numFmtId="0" fontId="30" fillId="16" borderId="52" xfId="0" applyFont="1" applyFill="1" applyBorder="1" applyAlignment="1">
      <alignment horizontal="center" textRotation="90" wrapText="1"/>
    </xf>
    <xf numFmtId="0" fontId="30" fillId="16" borderId="15" xfId="0" applyFont="1" applyFill="1" applyBorder="1" applyAlignment="1">
      <alignment horizontal="center" textRotation="90" wrapText="1"/>
    </xf>
    <xf numFmtId="0" fontId="30" fillId="8" borderId="60" xfId="0" applyFont="1" applyFill="1" applyBorder="1" applyAlignment="1">
      <alignment horizontal="center"/>
    </xf>
    <xf numFmtId="0" fontId="30" fillId="8" borderId="61" xfId="0" applyFont="1" applyFill="1" applyBorder="1" applyAlignment="1">
      <alignment horizontal="center"/>
    </xf>
    <xf numFmtId="0" fontId="30" fillId="8" borderId="67" xfId="0" applyFont="1" applyFill="1" applyBorder="1" applyAlignment="1">
      <alignment horizontal="center"/>
    </xf>
    <xf numFmtId="0" fontId="31" fillId="9" borderId="63" xfId="0" applyFont="1" applyFill="1" applyBorder="1" applyAlignment="1">
      <alignment horizontal="center" vertical="center" wrapText="1"/>
    </xf>
    <xf numFmtId="0" fontId="31" fillId="9" borderId="9" xfId="0" applyFont="1" applyFill="1" applyBorder="1" applyAlignment="1">
      <alignment horizontal="center" vertical="center" wrapText="1"/>
    </xf>
    <xf numFmtId="0" fontId="31" fillId="3" borderId="12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/>
    </xf>
    <xf numFmtId="0" fontId="33" fillId="2" borderId="4" xfId="0" applyFont="1" applyFill="1" applyBorder="1" applyAlignment="1">
      <alignment horizontal="center"/>
    </xf>
    <xf numFmtId="0" fontId="33" fillId="2" borderId="30" xfId="0" applyFont="1" applyFill="1" applyBorder="1" applyAlignment="1">
      <alignment horizontal="center"/>
    </xf>
    <xf numFmtId="0" fontId="31" fillId="7" borderId="16" xfId="0" applyFont="1" applyFill="1" applyBorder="1" applyAlignment="1">
      <alignment horizontal="center" vertical="center"/>
    </xf>
    <xf numFmtId="0" fontId="31" fillId="7" borderId="17" xfId="0" applyFont="1" applyFill="1" applyBorder="1" applyAlignment="1">
      <alignment horizontal="center" vertical="center"/>
    </xf>
    <xf numFmtId="0" fontId="31" fillId="7" borderId="18" xfId="0" applyFont="1" applyFill="1" applyBorder="1" applyAlignment="1">
      <alignment horizontal="center" vertical="center"/>
    </xf>
    <xf numFmtId="0" fontId="31" fillId="7" borderId="19" xfId="0" applyFont="1" applyFill="1" applyBorder="1" applyAlignment="1">
      <alignment horizontal="center" vertical="center"/>
    </xf>
    <xf numFmtId="0" fontId="31" fillId="7" borderId="20" xfId="0" applyFont="1" applyFill="1" applyBorder="1" applyAlignment="1">
      <alignment horizontal="center" vertical="center"/>
    </xf>
    <xf numFmtId="0" fontId="31" fillId="7" borderId="21" xfId="0" applyFont="1" applyFill="1" applyBorder="1" applyAlignment="1">
      <alignment horizontal="center" vertical="center"/>
    </xf>
    <xf numFmtId="0" fontId="42" fillId="5" borderId="16" xfId="1" applyFont="1" applyFill="1" applyBorder="1" applyAlignment="1">
      <alignment horizontal="center" vertical="center"/>
    </xf>
    <xf numFmtId="0" fontId="42" fillId="5" borderId="17" xfId="1" applyFont="1" applyFill="1" applyBorder="1" applyAlignment="1">
      <alignment horizontal="center" vertical="center"/>
    </xf>
    <xf numFmtId="0" fontId="42" fillId="5" borderId="18" xfId="1" applyFont="1" applyFill="1" applyBorder="1" applyAlignment="1">
      <alignment horizontal="center" vertical="center"/>
    </xf>
    <xf numFmtId="0" fontId="42" fillId="5" borderId="19" xfId="1" applyFont="1" applyFill="1" applyBorder="1" applyAlignment="1">
      <alignment horizontal="center" vertical="center"/>
    </xf>
    <xf numFmtId="0" fontId="42" fillId="5" borderId="20" xfId="1" applyFont="1" applyFill="1" applyBorder="1" applyAlignment="1">
      <alignment horizontal="center" vertical="center"/>
    </xf>
    <xf numFmtId="0" fontId="42" fillId="5" borderId="21" xfId="1" applyFont="1" applyFill="1" applyBorder="1" applyAlignment="1">
      <alignment horizontal="center" vertical="center"/>
    </xf>
    <xf numFmtId="0" fontId="4" fillId="13" borderId="52" xfId="0" applyFont="1" applyFill="1" applyBorder="1" applyAlignment="1">
      <alignment horizontal="center" textRotation="90" wrapText="1"/>
    </xf>
    <xf numFmtId="0" fontId="4" fillId="13" borderId="15" xfId="0" applyFont="1" applyFill="1" applyBorder="1" applyAlignment="1">
      <alignment horizontal="center" textRotation="90" wrapText="1"/>
    </xf>
    <xf numFmtId="0" fontId="4" fillId="18" borderId="76" xfId="0" applyFont="1" applyFill="1" applyBorder="1" applyAlignment="1">
      <alignment horizontal="center" vertical="center" wrapText="1"/>
    </xf>
    <xf numFmtId="0" fontId="4" fillId="18" borderId="33" xfId="0" applyFont="1" applyFill="1" applyBorder="1" applyAlignment="1">
      <alignment horizontal="center" vertical="center" wrapText="1"/>
    </xf>
    <xf numFmtId="0" fontId="4" fillId="18" borderId="34" xfId="0" applyFont="1" applyFill="1" applyBorder="1" applyAlignment="1">
      <alignment horizontal="center" vertical="center" wrapText="1"/>
    </xf>
    <xf numFmtId="0" fontId="30" fillId="18" borderId="31" xfId="0" applyFont="1" applyFill="1" applyBorder="1" applyAlignment="1">
      <alignment horizontal="center" vertical="center" wrapText="1"/>
    </xf>
    <xf numFmtId="0" fontId="30" fillId="18" borderId="4" xfId="0" applyFont="1" applyFill="1" applyBorder="1" applyAlignment="1">
      <alignment horizontal="center" vertical="center" wrapText="1"/>
    </xf>
    <xf numFmtId="0" fontId="30" fillId="18" borderId="5" xfId="0" applyFont="1" applyFill="1" applyBorder="1" applyAlignment="1">
      <alignment horizontal="center" vertical="center" wrapText="1"/>
    </xf>
    <xf numFmtId="0" fontId="30" fillId="4" borderId="42" xfId="0" applyFont="1" applyFill="1" applyBorder="1" applyAlignment="1">
      <alignment horizontal="center" vertical="center" wrapText="1"/>
    </xf>
    <xf numFmtId="0" fontId="30" fillId="4" borderId="45" xfId="0" applyFont="1" applyFill="1" applyBorder="1" applyAlignment="1">
      <alignment horizontal="center" vertical="center" wrapText="1"/>
    </xf>
    <xf numFmtId="0" fontId="30" fillId="5" borderId="76" xfId="0" applyFont="1" applyFill="1" applyBorder="1" applyAlignment="1">
      <alignment horizontal="center" vertical="center" wrapText="1"/>
    </xf>
    <xf numFmtId="0" fontId="30" fillId="5" borderId="50" xfId="0" applyFont="1" applyFill="1" applyBorder="1" applyAlignment="1">
      <alignment horizontal="center" vertical="center" wrapText="1"/>
    </xf>
    <xf numFmtId="0" fontId="30" fillId="6" borderId="49" xfId="0" applyFont="1" applyFill="1" applyBorder="1" applyAlignment="1">
      <alignment horizontal="center" vertical="center"/>
    </xf>
    <xf numFmtId="0" fontId="30" fillId="6" borderId="50" xfId="0" applyFont="1" applyFill="1" applyBorder="1" applyAlignment="1">
      <alignment horizontal="center" vertical="center"/>
    </xf>
    <xf numFmtId="0" fontId="30" fillId="5" borderId="31" xfId="0" applyFont="1" applyFill="1" applyBorder="1" applyAlignment="1">
      <alignment horizontal="center" vertical="center" wrapText="1"/>
    </xf>
    <xf numFmtId="0" fontId="30" fillId="5" borderId="5" xfId="0" applyFont="1" applyFill="1" applyBorder="1" applyAlignment="1">
      <alignment horizontal="center" vertical="center" wrapText="1"/>
    </xf>
    <xf numFmtId="0" fontId="30" fillId="6" borderId="3" xfId="0" applyFont="1" applyFill="1" applyBorder="1" applyAlignment="1">
      <alignment horizontal="center" vertical="center"/>
    </xf>
    <xf numFmtId="0" fontId="30" fillId="6" borderId="5" xfId="0" applyFont="1" applyFill="1" applyBorder="1" applyAlignment="1">
      <alignment horizontal="center" vertical="center"/>
    </xf>
    <xf numFmtId="0" fontId="30" fillId="5" borderId="29" xfId="0" applyFont="1" applyFill="1" applyBorder="1" applyAlignment="1">
      <alignment horizontal="center" vertical="center" wrapText="1"/>
    </xf>
    <xf numFmtId="0" fontId="30" fillId="5" borderId="8" xfId="0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center" vertical="center"/>
    </xf>
    <xf numFmtId="0" fontId="30" fillId="6" borderId="8" xfId="0" applyFont="1" applyFill="1" applyBorder="1" applyAlignment="1">
      <alignment horizontal="center" vertical="center"/>
    </xf>
    <xf numFmtId="0" fontId="30" fillId="8" borderId="3" xfId="0" applyFont="1" applyFill="1" applyBorder="1" applyAlignment="1">
      <alignment horizontal="center" vertical="center" wrapText="1"/>
    </xf>
    <xf numFmtId="0" fontId="30" fillId="8" borderId="5" xfId="0" applyFont="1" applyFill="1" applyBorder="1" applyAlignment="1">
      <alignment horizontal="center" vertical="center" wrapText="1"/>
    </xf>
    <xf numFmtId="0" fontId="30" fillId="8" borderId="42" xfId="0" applyFont="1" applyFill="1" applyBorder="1" applyAlignment="1">
      <alignment horizontal="center" vertical="center" wrapText="1"/>
    </xf>
    <xf numFmtId="0" fontId="30" fillId="8" borderId="44" xfId="0" applyFont="1" applyFill="1" applyBorder="1" applyAlignment="1">
      <alignment horizontal="center" vertical="center" wrapText="1"/>
    </xf>
    <xf numFmtId="0" fontId="30" fillId="8" borderId="38" xfId="0" applyFont="1" applyFill="1" applyBorder="1" applyAlignment="1">
      <alignment horizontal="center" textRotation="90"/>
    </xf>
    <xf numFmtId="0" fontId="30" fillId="8" borderId="39" xfId="0" applyFont="1" applyFill="1" applyBorder="1" applyAlignment="1">
      <alignment horizontal="center" textRotation="90"/>
    </xf>
    <xf numFmtId="0" fontId="30" fillId="8" borderId="9" xfId="0" applyFont="1" applyFill="1" applyBorder="1" applyAlignment="1">
      <alignment horizontal="center" textRotation="90"/>
    </xf>
    <xf numFmtId="0" fontId="30" fillId="8" borderId="10" xfId="0" applyFont="1" applyFill="1" applyBorder="1" applyAlignment="1">
      <alignment horizontal="center" textRotation="90"/>
    </xf>
    <xf numFmtId="0" fontId="30" fillId="8" borderId="40" xfId="0" applyFont="1" applyFill="1" applyBorder="1" applyAlignment="1">
      <alignment horizontal="center" textRotation="90"/>
    </xf>
    <xf numFmtId="0" fontId="30" fillId="8" borderId="41" xfId="0" applyFont="1" applyFill="1" applyBorder="1" applyAlignment="1">
      <alignment horizontal="center" textRotation="90"/>
    </xf>
    <xf numFmtId="0" fontId="31" fillId="3" borderId="22" xfId="0" applyFont="1" applyFill="1" applyBorder="1" applyAlignment="1">
      <alignment horizontal="center" vertical="center" wrapText="1"/>
    </xf>
    <xf numFmtId="0" fontId="31" fillId="3" borderId="53" xfId="0" applyFont="1" applyFill="1" applyBorder="1" applyAlignment="1">
      <alignment horizontal="center" vertical="center" wrapText="1"/>
    </xf>
    <xf numFmtId="0" fontId="43" fillId="18" borderId="17" xfId="0" applyFont="1" applyFill="1" applyBorder="1"/>
    <xf numFmtId="0" fontId="43" fillId="18" borderId="18" xfId="0" applyFont="1" applyFill="1" applyBorder="1"/>
    <xf numFmtId="0" fontId="43" fillId="18" borderId="9" xfId="0" applyFont="1" applyFill="1" applyBorder="1"/>
    <xf numFmtId="0" fontId="43" fillId="18" borderId="0" xfId="0" applyFont="1" applyFill="1"/>
    <xf numFmtId="0" fontId="43" fillId="18" borderId="25" xfId="0" applyFont="1" applyFill="1" applyBorder="1"/>
    <xf numFmtId="0" fontId="43" fillId="18" borderId="40" xfId="0" applyFont="1" applyFill="1" applyBorder="1"/>
    <xf numFmtId="0" fontId="43" fillId="18" borderId="20" xfId="0" applyFont="1" applyFill="1" applyBorder="1"/>
    <xf numFmtId="0" fontId="43" fillId="18" borderId="21" xfId="0" applyFont="1" applyFill="1" applyBorder="1"/>
    <xf numFmtId="0" fontId="33" fillId="18" borderId="1" xfId="0" applyFont="1" applyFill="1" applyBorder="1" applyAlignment="1">
      <alignment horizontal="center"/>
    </xf>
    <xf numFmtId="0" fontId="22" fillId="16" borderId="60" xfId="0" applyFont="1" applyFill="1" applyBorder="1" applyAlignment="1">
      <alignment horizontal="center"/>
    </xf>
    <xf numFmtId="0" fontId="22" fillId="16" borderId="61" xfId="0" applyFont="1" applyFill="1" applyBorder="1" applyAlignment="1">
      <alignment horizontal="center"/>
    </xf>
    <xf numFmtId="0" fontId="22" fillId="16" borderId="67" xfId="0" applyFont="1" applyFill="1" applyBorder="1" applyAlignment="1">
      <alignment horizontal="center"/>
    </xf>
    <xf numFmtId="0" fontId="22" fillId="18" borderId="47" xfId="0" applyFont="1" applyFill="1" applyBorder="1" applyAlignment="1">
      <alignment horizontal="center" vertical="center"/>
    </xf>
    <xf numFmtId="0" fontId="32" fillId="18" borderId="50" xfId="0" applyFont="1" applyFill="1" applyBorder="1" applyAlignment="1">
      <alignment horizontal="center" vertical="center"/>
    </xf>
    <xf numFmtId="0" fontId="22" fillId="16" borderId="60" xfId="0" applyFont="1" applyFill="1" applyBorder="1" applyAlignment="1">
      <alignment horizontal="center" vertical="center"/>
    </xf>
    <xf numFmtId="0" fontId="22" fillId="16" borderId="63" xfId="0" applyFont="1" applyFill="1" applyBorder="1" applyAlignment="1">
      <alignment horizontal="center" vertical="center"/>
    </xf>
    <xf numFmtId="0" fontId="32" fillId="0" borderId="75" xfId="0" applyFont="1" applyBorder="1" applyAlignment="1">
      <alignment horizontal="left" vertical="center" wrapText="1"/>
    </xf>
    <xf numFmtId="0" fontId="32" fillId="0" borderId="43" xfId="0" applyFont="1" applyBorder="1" applyAlignment="1">
      <alignment horizontal="left" vertical="center" wrapText="1"/>
    </xf>
    <xf numFmtId="0" fontId="32" fillId="0" borderId="45" xfId="0" applyFont="1" applyBorder="1" applyAlignment="1">
      <alignment horizontal="left" vertical="center" wrapText="1"/>
    </xf>
    <xf numFmtId="0" fontId="22" fillId="5" borderId="60" xfId="0" applyFont="1" applyFill="1" applyBorder="1" applyAlignment="1">
      <alignment horizontal="left"/>
    </xf>
    <xf numFmtId="0" fontId="22" fillId="5" borderId="61" xfId="0" applyFont="1" applyFill="1" applyBorder="1" applyAlignment="1">
      <alignment horizontal="left"/>
    </xf>
    <xf numFmtId="0" fontId="22" fillId="5" borderId="67" xfId="0" applyFont="1" applyFill="1" applyBorder="1" applyAlignment="1">
      <alignment horizontal="left"/>
    </xf>
    <xf numFmtId="0" fontId="22" fillId="5" borderId="60" xfId="0" applyFont="1" applyFill="1" applyBorder="1" applyAlignment="1">
      <alignment horizontal="center"/>
    </xf>
    <xf numFmtId="0" fontId="22" fillId="5" borderId="61" xfId="0" applyFont="1" applyFill="1" applyBorder="1" applyAlignment="1">
      <alignment horizontal="center"/>
    </xf>
    <xf numFmtId="0" fontId="22" fillId="5" borderId="63" xfId="0" applyFont="1" applyFill="1" applyBorder="1" applyAlignment="1">
      <alignment horizontal="center"/>
    </xf>
    <xf numFmtId="0" fontId="22" fillId="5" borderId="55" xfId="0" applyFont="1" applyFill="1" applyBorder="1" applyAlignment="1">
      <alignment horizontal="center"/>
    </xf>
    <xf numFmtId="0" fontId="22" fillId="5" borderId="57" xfId="0" applyFont="1" applyFill="1" applyBorder="1" applyAlignment="1">
      <alignment horizontal="center"/>
    </xf>
    <xf numFmtId="0" fontId="22" fillId="5" borderId="67" xfId="0" applyFont="1" applyFill="1" applyBorder="1" applyAlignment="1">
      <alignment horizontal="center"/>
    </xf>
    <xf numFmtId="0" fontId="33" fillId="16" borderId="28" xfId="0" applyFont="1" applyFill="1" applyBorder="1" applyAlignment="1">
      <alignment horizontal="center"/>
    </xf>
    <xf numFmtId="0" fontId="33" fillId="16" borderId="32" xfId="0" applyFont="1" applyFill="1" applyBorder="1" applyAlignment="1">
      <alignment horizontal="center"/>
    </xf>
    <xf numFmtId="0" fontId="32" fillId="16" borderId="38" xfId="0" applyFont="1" applyFill="1" applyBorder="1" applyAlignment="1">
      <alignment horizontal="center" textRotation="90"/>
    </xf>
    <xf numFmtId="0" fontId="33" fillId="16" borderId="39" xfId="0" applyFont="1" applyFill="1" applyBorder="1" applyAlignment="1">
      <alignment horizontal="center"/>
    </xf>
    <xf numFmtId="0" fontId="33" fillId="16" borderId="9" xfId="0" applyFont="1" applyFill="1" applyBorder="1" applyAlignment="1">
      <alignment horizontal="center"/>
    </xf>
    <xf numFmtId="0" fontId="33" fillId="16" borderId="10" xfId="0" applyFont="1" applyFill="1" applyBorder="1" applyAlignment="1">
      <alignment horizontal="center"/>
    </xf>
    <xf numFmtId="0" fontId="33" fillId="16" borderId="11" xfId="0" applyFont="1" applyFill="1" applyBorder="1" applyAlignment="1">
      <alignment horizontal="center"/>
    </xf>
    <xf numFmtId="0" fontId="33" fillId="16" borderId="12" xfId="0" applyFont="1" applyFill="1" applyBorder="1" applyAlignment="1">
      <alignment horizontal="center"/>
    </xf>
    <xf numFmtId="0" fontId="33" fillId="16" borderId="17" xfId="0" applyFont="1" applyFill="1" applyBorder="1" applyAlignment="1">
      <alignment horizontal="center"/>
    </xf>
    <xf numFmtId="0" fontId="33" fillId="16" borderId="0" xfId="0" applyFont="1" applyFill="1" applyAlignment="1">
      <alignment horizontal="center"/>
    </xf>
    <xf numFmtId="0" fontId="33" fillId="16" borderId="14" xfId="0" applyFont="1" applyFill="1" applyBorder="1" applyAlignment="1">
      <alignment horizontal="center"/>
    </xf>
    <xf numFmtId="0" fontId="33" fillId="18" borderId="5" xfId="0" applyFont="1" applyFill="1" applyBorder="1" applyAlignment="1">
      <alignment horizontal="center"/>
    </xf>
    <xf numFmtId="0" fontId="33" fillId="18" borderId="4" xfId="0" applyFont="1" applyFill="1" applyBorder="1" applyAlignment="1">
      <alignment horizontal="center"/>
    </xf>
    <xf numFmtId="0" fontId="32" fillId="18" borderId="7" xfId="0" applyFont="1" applyFill="1" applyBorder="1" applyAlignment="1">
      <alignment horizontal="center"/>
    </xf>
    <xf numFmtId="0" fontId="33" fillId="18" borderId="8" xfId="0" applyFont="1" applyFill="1" applyBorder="1" applyAlignment="1">
      <alignment horizontal="center"/>
    </xf>
    <xf numFmtId="0" fontId="33" fillId="18" borderId="13" xfId="0" applyFont="1" applyFill="1" applyBorder="1" applyAlignment="1">
      <alignment horizontal="center"/>
    </xf>
    <xf numFmtId="0" fontId="22" fillId="16" borderId="38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 wrapText="1"/>
    </xf>
    <xf numFmtId="0" fontId="22" fillId="16" borderId="18" xfId="0" applyFont="1" applyFill="1" applyBorder="1" applyAlignment="1">
      <alignment horizontal="center" vertical="center" wrapText="1"/>
    </xf>
    <xf numFmtId="0" fontId="22" fillId="16" borderId="9" xfId="0" applyFont="1" applyFill="1" applyBorder="1" applyAlignment="1">
      <alignment horizontal="center" vertical="center" wrapText="1"/>
    </xf>
    <xf numFmtId="0" fontId="22" fillId="16" borderId="0" xfId="0" applyFont="1" applyFill="1" applyAlignment="1">
      <alignment horizontal="center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2" fillId="16" borderId="11" xfId="0" applyFont="1" applyFill="1" applyBorder="1" applyAlignment="1">
      <alignment horizontal="center" vertical="center" wrapText="1"/>
    </xf>
    <xf numFmtId="0" fontId="22" fillId="16" borderId="14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32" fillId="16" borderId="16" xfId="0" applyFont="1" applyFill="1" applyBorder="1" applyAlignment="1">
      <alignment horizontal="center" textRotation="90"/>
    </xf>
    <xf numFmtId="0" fontId="32" fillId="16" borderId="17" xfId="0" applyFont="1" applyFill="1" applyBorder="1" applyAlignment="1">
      <alignment horizontal="center" textRotation="90"/>
    </xf>
    <xf numFmtId="0" fontId="32" fillId="16" borderId="39" xfId="0" applyFont="1" applyFill="1" applyBorder="1" applyAlignment="1">
      <alignment horizontal="center" textRotation="90"/>
    </xf>
    <xf numFmtId="0" fontId="32" fillId="16" borderId="24" xfId="0" applyFont="1" applyFill="1" applyBorder="1" applyAlignment="1">
      <alignment horizontal="center" textRotation="90"/>
    </xf>
    <xf numFmtId="0" fontId="32" fillId="16" borderId="0" xfId="0" applyFont="1" applyFill="1" applyAlignment="1">
      <alignment horizontal="center" textRotation="90"/>
    </xf>
    <xf numFmtId="0" fontId="32" fillId="16" borderId="10" xfId="0" applyFont="1" applyFill="1" applyBorder="1" applyAlignment="1">
      <alignment horizontal="center" textRotation="90"/>
    </xf>
    <xf numFmtId="0" fontId="32" fillId="16" borderId="59" xfId="0" applyFont="1" applyFill="1" applyBorder="1" applyAlignment="1">
      <alignment horizontal="center" textRotation="90"/>
    </xf>
    <xf numFmtId="0" fontId="32" fillId="16" borderId="14" xfId="0" applyFont="1" applyFill="1" applyBorder="1" applyAlignment="1">
      <alignment horizontal="center" textRotation="90"/>
    </xf>
    <xf numFmtId="0" fontId="32" fillId="16" borderId="12" xfId="0" applyFont="1" applyFill="1" applyBorder="1" applyAlignment="1">
      <alignment horizontal="center" textRotation="90"/>
    </xf>
    <xf numFmtId="0" fontId="32" fillId="16" borderId="47" xfId="0" applyFont="1" applyFill="1" applyBorder="1" applyAlignment="1">
      <alignment horizontal="center" textRotation="90" wrapText="1"/>
    </xf>
    <xf numFmtId="0" fontId="32" fillId="16" borderId="1" xfId="0" applyFont="1" applyFill="1" applyBorder="1" applyAlignment="1">
      <alignment horizontal="center" textRotation="90" wrapText="1"/>
    </xf>
    <xf numFmtId="0" fontId="32" fillId="16" borderId="18" xfId="0" applyFont="1" applyFill="1" applyBorder="1" applyAlignment="1">
      <alignment horizontal="center" textRotation="90"/>
    </xf>
    <xf numFmtId="0" fontId="32" fillId="16" borderId="9" xfId="0" applyFont="1" applyFill="1" applyBorder="1" applyAlignment="1">
      <alignment horizontal="center" textRotation="90"/>
    </xf>
    <xf numFmtId="0" fontId="32" fillId="16" borderId="25" xfId="0" applyFont="1" applyFill="1" applyBorder="1" applyAlignment="1">
      <alignment horizontal="center" textRotation="90"/>
    </xf>
    <xf numFmtId="0" fontId="32" fillId="16" borderId="11" xfId="0" applyFont="1" applyFill="1" applyBorder="1" applyAlignment="1">
      <alignment horizontal="center" textRotation="90"/>
    </xf>
    <xf numFmtId="0" fontId="32" fillId="16" borderId="26" xfId="0" applyFont="1" applyFill="1" applyBorder="1" applyAlignment="1">
      <alignment horizontal="center" textRotation="90"/>
    </xf>
    <xf numFmtId="0" fontId="32" fillId="3" borderId="42" xfId="0" applyFont="1" applyFill="1" applyBorder="1" applyAlignment="1">
      <alignment horizontal="left" wrapText="1"/>
    </xf>
    <xf numFmtId="0" fontId="32" fillId="3" borderId="43" xfId="0" applyFont="1" applyFill="1" applyBorder="1" applyAlignment="1">
      <alignment horizontal="left" wrapText="1"/>
    </xf>
    <xf numFmtId="0" fontId="32" fillId="3" borderId="45" xfId="0" applyFont="1" applyFill="1" applyBorder="1" applyAlignment="1">
      <alignment horizontal="left" wrapText="1"/>
    </xf>
    <xf numFmtId="0" fontId="37" fillId="18" borderId="75" xfId="0" applyFont="1" applyFill="1" applyBorder="1" applyAlignment="1">
      <alignment horizontal="center"/>
    </xf>
    <xf numFmtId="0" fontId="37" fillId="18" borderId="43" xfId="0" applyFont="1" applyFill="1" applyBorder="1" applyAlignment="1">
      <alignment horizontal="center"/>
    </xf>
    <xf numFmtId="0" fontId="37" fillId="18" borderId="44" xfId="0" applyFont="1" applyFill="1" applyBorder="1" applyAlignment="1">
      <alignment horizontal="center"/>
    </xf>
    <xf numFmtId="0" fontId="33" fillId="18" borderId="6" xfId="0" applyFont="1" applyFill="1" applyBorder="1" applyAlignment="1">
      <alignment horizontal="center"/>
    </xf>
    <xf numFmtId="0" fontId="32" fillId="18" borderId="62" xfId="0" applyFont="1" applyFill="1" applyBorder="1" applyAlignment="1">
      <alignment horizontal="center"/>
    </xf>
    <xf numFmtId="0" fontId="32" fillId="18" borderId="5" xfId="0" applyFont="1" applyFill="1" applyBorder="1" applyAlignment="1">
      <alignment horizontal="center" vertical="center"/>
    </xf>
    <xf numFmtId="0" fontId="32" fillId="0" borderId="76" xfId="0" applyFont="1" applyBorder="1" applyAlignment="1">
      <alignment horizontal="left" vertical="center"/>
    </xf>
    <xf numFmtId="0" fontId="32" fillId="0" borderId="33" xfId="0" applyFont="1" applyBorder="1" applyAlignment="1">
      <alignment horizontal="left" vertical="center"/>
    </xf>
    <xf numFmtId="0" fontId="32" fillId="0" borderId="34" xfId="0" applyFont="1" applyBorder="1" applyAlignment="1">
      <alignment horizontal="left" vertical="center"/>
    </xf>
    <xf numFmtId="0" fontId="31" fillId="2" borderId="38" xfId="0" applyFont="1" applyFill="1" applyBorder="1" applyAlignment="1">
      <alignment horizontal="center" vertical="center" wrapText="1"/>
    </xf>
    <xf numFmtId="0" fontId="31" fillId="2" borderId="17" xfId="0" applyFont="1" applyFill="1" applyBorder="1" applyAlignment="1">
      <alignment horizontal="center" vertical="center" wrapText="1"/>
    </xf>
    <xf numFmtId="0" fontId="31" fillId="18" borderId="39" xfId="0" applyFont="1" applyFill="1" applyBorder="1" applyAlignment="1">
      <alignment horizontal="center" vertical="center" wrapText="1"/>
    </xf>
    <xf numFmtId="0" fontId="31" fillId="18" borderId="59" xfId="0" applyFont="1" applyFill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31" fillId="5" borderId="60" xfId="0" applyFont="1" applyFill="1" applyBorder="1" applyAlignment="1">
      <alignment horizontal="center" vertical="center" wrapText="1"/>
    </xf>
    <xf numFmtId="0" fontId="31" fillId="5" borderId="63" xfId="0" applyFont="1" applyFill="1" applyBorder="1" applyAlignment="1">
      <alignment horizontal="center" vertical="center" wrapText="1"/>
    </xf>
    <xf numFmtId="0" fontId="31" fillId="2" borderId="13" xfId="0" applyFont="1" applyFill="1" applyBorder="1" applyAlignment="1">
      <alignment horizontal="center" vertical="center" wrapText="1"/>
    </xf>
    <xf numFmtId="0" fontId="31" fillId="2" borderId="62" xfId="0" applyFont="1" applyFill="1" applyBorder="1" applyAlignment="1">
      <alignment horizontal="center" vertical="center" wrapText="1"/>
    </xf>
    <xf numFmtId="0" fontId="32" fillId="0" borderId="76" xfId="0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 wrapText="1"/>
    </xf>
    <xf numFmtId="0" fontId="32" fillId="0" borderId="34" xfId="0" applyFont="1" applyBorder="1" applyAlignment="1">
      <alignment horizontal="left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0" fillId="19" borderId="37" xfId="0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2" borderId="26" xfId="0" applyFont="1" applyFill="1" applyBorder="1" applyAlignment="1">
      <alignment horizontal="center" vertical="center" wrapText="1"/>
    </xf>
    <xf numFmtId="0" fontId="32" fillId="0" borderId="31" xfId="0" applyFont="1" applyBorder="1" applyAlignment="1">
      <alignment horizontal="left"/>
    </xf>
    <xf numFmtId="0" fontId="32" fillId="0" borderId="4" xfId="0" applyFont="1" applyBorder="1" applyAlignment="1">
      <alignment horizontal="left"/>
    </xf>
    <xf numFmtId="0" fontId="32" fillId="0" borderId="30" xfId="0" applyFont="1" applyBorder="1" applyAlignment="1">
      <alignment horizontal="left"/>
    </xf>
    <xf numFmtId="0" fontId="32" fillId="0" borderId="75" xfId="0" applyFont="1" applyBorder="1" applyAlignment="1">
      <alignment horizontal="left"/>
    </xf>
    <xf numFmtId="0" fontId="32" fillId="0" borderId="43" xfId="0" applyFont="1" applyBorder="1" applyAlignment="1">
      <alignment horizontal="left"/>
    </xf>
    <xf numFmtId="0" fontId="32" fillId="0" borderId="45" xfId="0" applyFont="1" applyBorder="1" applyAlignment="1">
      <alignment horizontal="left"/>
    </xf>
    <xf numFmtId="0" fontId="22" fillId="18" borderId="36" xfId="0" applyFont="1" applyFill="1" applyBorder="1" applyAlignment="1">
      <alignment horizontal="center" vertical="center"/>
    </xf>
    <xf numFmtId="0" fontId="32" fillId="18" borderId="44" xfId="0" applyFont="1" applyFill="1" applyBorder="1" applyAlignment="1">
      <alignment horizontal="center" vertical="center"/>
    </xf>
    <xf numFmtId="0" fontId="32" fillId="18" borderId="36" xfId="0" applyFont="1" applyFill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1" fillId="2" borderId="39" xfId="0" applyFont="1" applyFill="1" applyBorder="1" applyAlignment="1">
      <alignment horizontal="center" vertical="center" wrapText="1"/>
    </xf>
    <xf numFmtId="0" fontId="22" fillId="16" borderId="38" xfId="0" applyFont="1" applyFill="1" applyBorder="1" applyAlignment="1">
      <alignment horizontal="center" vertical="center"/>
    </xf>
    <xf numFmtId="0" fontId="30" fillId="18" borderId="3" xfId="0" applyFont="1" applyFill="1" applyBorder="1" applyAlignment="1">
      <alignment horizontal="center" vertical="center" wrapText="1"/>
    </xf>
    <xf numFmtId="0" fontId="30" fillId="18" borderId="30" xfId="0" applyFont="1" applyFill="1" applyBorder="1" applyAlignment="1">
      <alignment horizontal="center" vertical="center" wrapText="1"/>
    </xf>
    <xf numFmtId="0" fontId="30" fillId="8" borderId="49" xfId="0" applyFont="1" applyFill="1" applyBorder="1" applyAlignment="1">
      <alignment horizontal="center" vertical="center" wrapText="1"/>
    </xf>
    <xf numFmtId="0" fontId="30" fillId="8" borderId="50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49" fontId="25" fillId="0" borderId="7" xfId="0" applyNumberFormat="1" applyFont="1" applyBorder="1" applyAlignment="1">
      <alignment horizontal="center" vertical="center" wrapText="1"/>
    </xf>
    <xf numFmtId="49" fontId="25" fillId="0" borderId="8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5" fillId="10" borderId="42" xfId="0" applyFont="1" applyFill="1" applyBorder="1" applyAlignment="1">
      <alignment horizontal="center" vertical="center" wrapText="1"/>
    </xf>
    <xf numFmtId="0" fontId="25" fillId="10" borderId="45" xfId="0" applyFont="1" applyFill="1" applyBorder="1" applyAlignment="1">
      <alignment horizontal="center" vertical="center" wrapText="1"/>
    </xf>
    <xf numFmtId="0" fontId="25" fillId="10" borderId="49" xfId="0" applyFont="1" applyFill="1" applyBorder="1" applyAlignment="1">
      <alignment horizontal="center" vertical="center" wrapText="1"/>
    </xf>
    <xf numFmtId="0" fontId="25" fillId="10" borderId="34" xfId="0" applyFont="1" applyFill="1" applyBorder="1" applyAlignment="1">
      <alignment horizontal="center" vertical="center" wrapText="1"/>
    </xf>
    <xf numFmtId="0" fontId="25" fillId="10" borderId="44" xfId="0" applyFont="1" applyFill="1" applyBorder="1" applyAlignment="1">
      <alignment horizontal="center" vertical="center" wrapText="1"/>
    </xf>
    <xf numFmtId="0" fontId="25" fillId="10" borderId="50" xfId="0" applyFont="1" applyFill="1" applyBorder="1" applyAlignment="1">
      <alignment horizontal="center" vertical="center" wrapText="1"/>
    </xf>
    <xf numFmtId="0" fontId="25" fillId="2" borderId="49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 vertical="center" wrapText="1"/>
    </xf>
    <xf numFmtId="0" fontId="25" fillId="2" borderId="50" xfId="0" applyFont="1" applyFill="1" applyBorder="1" applyAlignment="1">
      <alignment horizontal="center" vertical="center" wrapText="1"/>
    </xf>
    <xf numFmtId="0" fontId="25" fillId="10" borderId="38" xfId="0" applyFont="1" applyFill="1" applyBorder="1" applyAlignment="1">
      <alignment horizontal="center" vertical="center" wrapText="1"/>
    </xf>
    <xf numFmtId="0" fontId="25" fillId="10" borderId="39" xfId="0" applyFont="1" applyFill="1" applyBorder="1" applyAlignment="1">
      <alignment horizontal="center" vertical="center" wrapText="1"/>
    </xf>
    <xf numFmtId="0" fontId="25" fillId="10" borderId="40" xfId="0" applyFont="1" applyFill="1" applyBorder="1" applyAlignment="1">
      <alignment horizontal="center" vertical="center" wrapText="1"/>
    </xf>
    <xf numFmtId="0" fontId="25" fillId="10" borderId="41" xfId="0" applyFont="1" applyFill="1" applyBorder="1" applyAlignment="1">
      <alignment horizontal="center" vertical="center" wrapText="1"/>
    </xf>
    <xf numFmtId="0" fontId="25" fillId="2" borderId="42" xfId="0" applyFont="1" applyFill="1" applyBorder="1" applyAlignment="1">
      <alignment horizontal="center" vertical="center" wrapText="1"/>
    </xf>
    <xf numFmtId="0" fontId="25" fillId="2" borderId="43" xfId="0" applyFont="1" applyFill="1" applyBorder="1" applyAlignment="1">
      <alignment horizontal="center" vertical="center" wrapText="1"/>
    </xf>
    <xf numFmtId="0" fontId="25" fillId="2" borderId="44" xfId="0" applyFont="1" applyFill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2" borderId="38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5" fillId="2" borderId="39" xfId="0" applyFont="1" applyFill="1" applyBorder="1" applyAlignment="1">
      <alignment horizontal="center" vertical="center" wrapText="1"/>
    </xf>
    <xf numFmtId="0" fontId="25" fillId="2" borderId="40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 wrapText="1"/>
    </xf>
    <xf numFmtId="0" fontId="25" fillId="2" borderId="41" xfId="0" applyFont="1" applyFill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6" fillId="15" borderId="55" xfId="0" applyFont="1" applyFill="1" applyBorder="1" applyAlignment="1">
      <alignment horizontal="center" vertical="center" wrapText="1"/>
    </xf>
    <xf numFmtId="0" fontId="27" fillId="15" borderId="55" xfId="0" applyFont="1" applyFill="1" applyBorder="1" applyAlignment="1">
      <alignment horizontal="center" vertical="center" wrapText="1"/>
    </xf>
    <xf numFmtId="0" fontId="27" fillId="15" borderId="55" xfId="0" applyFont="1" applyFill="1" applyBorder="1" applyAlignment="1">
      <alignment horizont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10" borderId="9" xfId="0" applyFont="1" applyFill="1" applyBorder="1" applyAlignment="1">
      <alignment horizontal="center" vertical="center" wrapText="1"/>
    </xf>
    <xf numFmtId="0" fontId="25" fillId="10" borderId="10" xfId="0" applyFont="1" applyFill="1" applyBorder="1" applyAlignment="1">
      <alignment horizontal="center" vertical="center" wrapText="1"/>
    </xf>
    <xf numFmtId="0" fontId="25" fillId="10" borderId="18" xfId="0" applyFont="1" applyFill="1" applyBorder="1" applyAlignment="1">
      <alignment horizontal="center" vertical="center" wrapText="1"/>
    </xf>
    <xf numFmtId="0" fontId="25" fillId="10" borderId="25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left" vertical="center" wrapText="1"/>
    </xf>
    <xf numFmtId="0" fontId="11" fillId="3" borderId="30" xfId="0" applyFont="1" applyFill="1" applyBorder="1" applyAlignment="1">
      <alignment horizontal="left" vertical="center" wrapText="1"/>
    </xf>
    <xf numFmtId="0" fontId="12" fillId="0" borderId="58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1" fillId="3" borderId="59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11" fillId="3" borderId="26" xfId="0" applyFont="1" applyFill="1" applyBorder="1" applyAlignment="1">
      <alignment horizontal="left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49" fontId="25" fillId="0" borderId="18" xfId="0" applyNumberFormat="1" applyFont="1" applyBorder="1" applyAlignment="1">
      <alignment horizontal="center" vertical="center" wrapText="1"/>
    </xf>
    <xf numFmtId="49" fontId="25" fillId="0" borderId="24" xfId="0" applyNumberFormat="1" applyFont="1" applyBorder="1" applyAlignment="1">
      <alignment horizontal="center" vertical="center" wrapText="1"/>
    </xf>
    <xf numFmtId="49" fontId="25" fillId="0" borderId="25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10" borderId="21" xfId="0" applyFont="1" applyFill="1" applyBorder="1" applyAlignment="1">
      <alignment horizontal="center" vertical="center" wrapText="1"/>
    </xf>
    <xf numFmtId="0" fontId="27" fillId="15" borderId="56" xfId="0" applyFont="1" applyFill="1" applyBorder="1" applyAlignment="1">
      <alignment horizontal="center" vertical="center" wrapText="1"/>
    </xf>
    <xf numFmtId="0" fontId="41" fillId="10" borderId="38" xfId="0" applyFont="1" applyFill="1" applyBorder="1" applyAlignment="1">
      <alignment horizontal="center" vertical="center" wrapText="1"/>
    </xf>
    <xf numFmtId="0" fontId="41" fillId="10" borderId="39" xfId="0" applyFont="1" applyFill="1" applyBorder="1" applyAlignment="1">
      <alignment horizontal="center" vertical="center" wrapText="1"/>
    </xf>
    <xf numFmtId="0" fontId="41" fillId="10" borderId="40" xfId="0" applyFont="1" applyFill="1" applyBorder="1" applyAlignment="1">
      <alignment horizontal="center" vertical="center" wrapText="1"/>
    </xf>
    <xf numFmtId="0" fontId="41" fillId="10" borderId="41" xfId="0" applyFont="1" applyFill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center" vertical="center" wrapText="1"/>
    </xf>
    <xf numFmtId="0" fontId="12" fillId="0" borderId="43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12" fillId="0" borderId="76" xfId="0" applyFont="1" applyBorder="1" applyAlignment="1">
      <alignment horizontal="left" vertical="center" wrapText="1"/>
    </xf>
    <xf numFmtId="0" fontId="12" fillId="0" borderId="75" xfId="0" applyFont="1" applyBorder="1" applyAlignment="1">
      <alignment horizontal="left" vertical="center" wrapText="1"/>
    </xf>
    <xf numFmtId="16" fontId="26" fillId="15" borderId="54" xfId="0" applyNumberFormat="1" applyFont="1" applyFill="1" applyBorder="1" applyAlignment="1">
      <alignment horizontal="center" vertical="center" wrapText="1"/>
    </xf>
    <xf numFmtId="0" fontId="26" fillId="15" borderId="56" xfId="0" applyFont="1" applyFill="1" applyBorder="1" applyAlignment="1">
      <alignment horizontal="center" vertical="center" wrapText="1"/>
    </xf>
    <xf numFmtId="0" fontId="14" fillId="15" borderId="63" xfId="0" applyFont="1" applyFill="1" applyBorder="1" applyAlignment="1">
      <alignment horizontal="left" vertical="center" wrapText="1"/>
    </xf>
    <xf numFmtId="0" fontId="14" fillId="15" borderId="55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25" fillId="10" borderId="1" xfId="0" applyFont="1" applyFill="1" applyBorder="1" applyAlignment="1">
      <alignment horizontal="center" vertical="center" wrapText="1"/>
    </xf>
    <xf numFmtId="0" fontId="25" fillId="10" borderId="23" xfId="0" applyFont="1" applyFill="1" applyBorder="1" applyAlignment="1">
      <alignment horizontal="center" vertical="center" wrapText="1"/>
    </xf>
    <xf numFmtId="0" fontId="26" fillId="5" borderId="57" xfId="0" applyFont="1" applyFill="1" applyBorder="1" applyAlignment="1">
      <alignment horizontal="center" vertical="center" wrapText="1"/>
    </xf>
    <xf numFmtId="0" fontId="26" fillId="5" borderId="67" xfId="0" applyFont="1" applyFill="1" applyBorder="1" applyAlignment="1">
      <alignment horizontal="center" vertical="center" wrapText="1"/>
    </xf>
    <xf numFmtId="0" fontId="26" fillId="5" borderId="63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5" fillId="10" borderId="3" xfId="0" applyFont="1" applyFill="1" applyBorder="1" applyAlignment="1">
      <alignment horizontal="center" vertical="center" wrapText="1"/>
    </xf>
    <xf numFmtId="0" fontId="25" fillId="10" borderId="5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7" fillId="5" borderId="2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0" xfId="0" applyFont="1"/>
    <xf numFmtId="0" fontId="8" fillId="0" borderId="10" xfId="0" applyFont="1" applyBorder="1"/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6" fillId="5" borderId="31" xfId="0" applyFont="1" applyFill="1" applyBorder="1" applyAlignment="1">
      <alignment horizontal="center" vertical="center" wrapText="1"/>
    </xf>
    <xf numFmtId="0" fontId="26" fillId="5" borderId="30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left" vertical="center" wrapText="1"/>
    </xf>
    <xf numFmtId="0" fontId="14" fillId="5" borderId="5" xfId="0" applyFont="1" applyFill="1" applyBorder="1" applyAlignment="1">
      <alignment horizontal="left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5" fillId="9" borderId="47" xfId="0" applyFont="1" applyFill="1" applyBorder="1" applyAlignment="1">
      <alignment horizontal="center" vertical="center" wrapText="1"/>
    </xf>
    <xf numFmtId="0" fontId="25" fillId="9" borderId="46" xfId="0" applyFont="1" applyFill="1" applyBorder="1" applyAlignment="1">
      <alignment horizontal="center" vertical="center" wrapText="1"/>
    </xf>
    <xf numFmtId="0" fontId="25" fillId="9" borderId="48" xfId="0" applyFont="1" applyFill="1" applyBorder="1" applyAlignment="1">
      <alignment horizontal="center" vertical="center" wrapText="1"/>
    </xf>
    <xf numFmtId="0" fontId="25" fillId="9" borderId="50" xfId="0" applyFont="1" applyFill="1" applyBorder="1" applyAlignment="1">
      <alignment horizontal="center" vertical="center" wrapText="1"/>
    </xf>
    <xf numFmtId="49" fontId="25" fillId="0" borderId="29" xfId="0" applyNumberFormat="1" applyFont="1" applyBorder="1" applyAlignment="1">
      <alignment horizontal="center" vertical="center" wrapText="1"/>
    </xf>
    <xf numFmtId="49" fontId="25" fillId="0" borderId="62" xfId="0" applyNumberFormat="1" applyFont="1" applyBorder="1" applyAlignment="1">
      <alignment horizontal="center" vertical="center" wrapText="1"/>
    </xf>
    <xf numFmtId="49" fontId="25" fillId="0" borderId="59" xfId="0" applyNumberFormat="1" applyFont="1" applyBorder="1" applyAlignment="1">
      <alignment horizontal="center" vertical="center" wrapText="1"/>
    </xf>
    <xf numFmtId="49" fontId="25" fillId="0" borderId="26" xfId="0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quotePrefix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5" borderId="61" xfId="0" applyFont="1" applyFill="1" applyBorder="1" applyAlignment="1">
      <alignment horizontal="center" vertical="center" wrapText="1"/>
    </xf>
    <xf numFmtId="0" fontId="26" fillId="5" borderId="55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4" fillId="15" borderId="63" xfId="0" applyFont="1" applyFill="1" applyBorder="1" applyAlignment="1">
      <alignment horizontal="left" wrapText="1"/>
    </xf>
    <xf numFmtId="0" fontId="14" fillId="15" borderId="55" xfId="0" applyFont="1" applyFill="1" applyBorder="1" applyAlignment="1">
      <alignment horizontal="left" wrapText="1"/>
    </xf>
    <xf numFmtId="0" fontId="26" fillId="15" borderId="55" xfId="0" applyFont="1" applyFill="1" applyBorder="1" applyAlignment="1">
      <alignment horizontal="center" wrapText="1"/>
    </xf>
    <xf numFmtId="0" fontId="25" fillId="2" borderId="36" xfId="0" applyFont="1" applyFill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6" fillId="5" borderId="60" xfId="0" applyFont="1" applyFill="1" applyBorder="1" applyAlignment="1">
      <alignment horizontal="center" vertical="center" wrapText="1"/>
    </xf>
    <xf numFmtId="0" fontId="14" fillId="5" borderId="61" xfId="0" applyFont="1" applyFill="1" applyBorder="1" applyAlignment="1">
      <alignment horizontal="left" vertical="center" wrapText="1"/>
    </xf>
    <xf numFmtId="0" fontId="14" fillId="5" borderId="63" xfId="0" applyFont="1" applyFill="1" applyBorder="1" applyAlignment="1">
      <alignment horizontal="left" vertical="center" wrapText="1"/>
    </xf>
    <xf numFmtId="16" fontId="26" fillId="15" borderId="54" xfId="0" applyNumberFormat="1" applyFont="1" applyFill="1" applyBorder="1" applyAlignment="1">
      <alignment horizontal="center" wrapText="1"/>
    </xf>
    <xf numFmtId="0" fontId="26" fillId="15" borderId="56" xfId="0" applyFont="1" applyFill="1" applyBorder="1" applyAlignment="1">
      <alignment horizontal="center" wrapText="1"/>
    </xf>
    <xf numFmtId="49" fontId="25" fillId="0" borderId="46" xfId="0" applyNumberFormat="1" applyFont="1" applyBorder="1" applyAlignment="1">
      <alignment horizontal="center" vertical="center" wrapText="1"/>
    </xf>
    <xf numFmtId="49" fontId="25" fillId="0" borderId="48" xfId="0" applyNumberFormat="1" applyFont="1" applyBorder="1" applyAlignment="1">
      <alignment horizontal="center" vertical="center" wrapText="1"/>
    </xf>
    <xf numFmtId="49" fontId="25" fillId="0" borderId="35" xfId="0" applyNumberFormat="1" applyFont="1" applyBorder="1" applyAlignment="1">
      <alignment horizontal="center" vertical="center" wrapText="1"/>
    </xf>
    <xf numFmtId="49" fontId="25" fillId="0" borderId="37" xfId="0" applyNumberFormat="1" applyFont="1" applyBorder="1" applyAlignment="1">
      <alignment horizontal="center" vertical="center" wrapText="1"/>
    </xf>
    <xf numFmtId="49" fontId="25" fillId="0" borderId="58" xfId="0" applyNumberFormat="1" applyFont="1" applyBorder="1" applyAlignment="1">
      <alignment horizontal="center" vertical="center" wrapText="1"/>
    </xf>
    <xf numFmtId="49" fontId="25" fillId="0" borderId="5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FFFF99"/>
      <color rgb="FFD3F2F9"/>
      <color rgb="FFE7E4D5"/>
      <color rgb="FFB5CD85"/>
      <color rgb="FFDAD6BC"/>
      <color rgb="FFD5D0B5"/>
      <color rgb="FF99FF99"/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89</xdr:row>
      <xdr:rowOff>3175</xdr:rowOff>
    </xdr:from>
    <xdr:to>
      <xdr:col>54</xdr:col>
      <xdr:colOff>9115</xdr:colOff>
      <xdr:row>89</xdr:row>
      <xdr:rowOff>3175</xdr:rowOff>
    </xdr:to>
    <xdr:sp macro="" textlink="">
      <xdr:nvSpPr>
        <xdr:cNvPr id="3" name="Text Box 9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705475" y="105187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88</xdr:row>
      <xdr:rowOff>187325</xdr:rowOff>
    </xdr:from>
    <xdr:to>
      <xdr:col>54</xdr:col>
      <xdr:colOff>9115</xdr:colOff>
      <xdr:row>88</xdr:row>
      <xdr:rowOff>187325</xdr:rowOff>
    </xdr:to>
    <xdr:sp macro="" textlink="">
      <xdr:nvSpPr>
        <xdr:cNvPr id="4" name="Text Box 9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705475" y="105124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89</xdr:row>
      <xdr:rowOff>3175</xdr:rowOff>
    </xdr:from>
    <xdr:to>
      <xdr:col>52</xdr:col>
      <xdr:colOff>151420</xdr:colOff>
      <xdr:row>89</xdr:row>
      <xdr:rowOff>3175</xdr:rowOff>
    </xdr:to>
    <xdr:sp macro="" textlink="">
      <xdr:nvSpPr>
        <xdr:cNvPr id="5" name="Text Box 9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705475" y="105187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89</xdr:row>
      <xdr:rowOff>11625</xdr:rowOff>
    </xdr:from>
    <xdr:to>
      <xdr:col>54</xdr:col>
      <xdr:colOff>9115</xdr:colOff>
      <xdr:row>89</xdr:row>
      <xdr:rowOff>11625</xdr:rowOff>
    </xdr:to>
    <xdr:sp macro="" textlink="">
      <xdr:nvSpPr>
        <xdr:cNvPr id="6" name="Text Box 9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249956" y="105272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89</xdr:row>
      <xdr:rowOff>3016</xdr:rowOff>
    </xdr:from>
    <xdr:to>
      <xdr:col>54</xdr:col>
      <xdr:colOff>9115</xdr:colOff>
      <xdr:row>89</xdr:row>
      <xdr:rowOff>3016</xdr:rowOff>
    </xdr:to>
    <xdr:sp macro="" textlink="">
      <xdr:nvSpPr>
        <xdr:cNvPr id="7" name="Text Box 9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249956" y="105186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89</xdr:row>
      <xdr:rowOff>3016</xdr:rowOff>
    </xdr:from>
    <xdr:to>
      <xdr:col>54</xdr:col>
      <xdr:colOff>9115</xdr:colOff>
      <xdr:row>89</xdr:row>
      <xdr:rowOff>3016</xdr:rowOff>
    </xdr:to>
    <xdr:sp macro="" textlink="">
      <xdr:nvSpPr>
        <xdr:cNvPr id="8" name="Text Box 9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5249956" y="105186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89</xdr:row>
      <xdr:rowOff>3175</xdr:rowOff>
    </xdr:from>
    <xdr:to>
      <xdr:col>54</xdr:col>
      <xdr:colOff>9115</xdr:colOff>
      <xdr:row>89</xdr:row>
      <xdr:rowOff>3175</xdr:rowOff>
    </xdr:to>
    <xdr:sp macro="" textlink="">
      <xdr:nvSpPr>
        <xdr:cNvPr id="9" name="Text Box 9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5249956" y="105187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88</xdr:row>
      <xdr:rowOff>187325</xdr:rowOff>
    </xdr:from>
    <xdr:to>
      <xdr:col>54</xdr:col>
      <xdr:colOff>9115</xdr:colOff>
      <xdr:row>88</xdr:row>
      <xdr:rowOff>187325</xdr:rowOff>
    </xdr:to>
    <xdr:sp macro="" textlink="">
      <xdr:nvSpPr>
        <xdr:cNvPr id="10" name="Text Box 9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249956" y="105124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89</xdr:row>
      <xdr:rowOff>3175</xdr:rowOff>
    </xdr:from>
    <xdr:to>
      <xdr:col>52</xdr:col>
      <xdr:colOff>151420</xdr:colOff>
      <xdr:row>89</xdr:row>
      <xdr:rowOff>3175</xdr:rowOff>
    </xdr:to>
    <xdr:sp macro="" textlink="">
      <xdr:nvSpPr>
        <xdr:cNvPr id="11" name="Text Box 9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5248275" y="105187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89</xdr:row>
      <xdr:rowOff>11625</xdr:rowOff>
    </xdr:from>
    <xdr:to>
      <xdr:col>54</xdr:col>
      <xdr:colOff>9115</xdr:colOff>
      <xdr:row>89</xdr:row>
      <xdr:rowOff>11625</xdr:rowOff>
    </xdr:to>
    <xdr:sp macro="" textlink="">
      <xdr:nvSpPr>
        <xdr:cNvPr id="12" name="Text Box 9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5705475" y="105272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89</xdr:row>
      <xdr:rowOff>3016</xdr:rowOff>
    </xdr:from>
    <xdr:to>
      <xdr:col>54</xdr:col>
      <xdr:colOff>9115</xdr:colOff>
      <xdr:row>89</xdr:row>
      <xdr:rowOff>3016</xdr:rowOff>
    </xdr:to>
    <xdr:sp macro="" textlink="">
      <xdr:nvSpPr>
        <xdr:cNvPr id="13" name="Text Box 9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5705475" y="105186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89</xdr:row>
      <xdr:rowOff>3016</xdr:rowOff>
    </xdr:from>
    <xdr:to>
      <xdr:col>54</xdr:col>
      <xdr:colOff>9115</xdr:colOff>
      <xdr:row>89</xdr:row>
      <xdr:rowOff>3016</xdr:rowOff>
    </xdr:to>
    <xdr:sp macro="" textlink="">
      <xdr:nvSpPr>
        <xdr:cNvPr id="14" name="Text Box 9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5705475" y="105186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89</xdr:row>
      <xdr:rowOff>3175</xdr:rowOff>
    </xdr:from>
    <xdr:to>
      <xdr:col>54</xdr:col>
      <xdr:colOff>9115</xdr:colOff>
      <xdr:row>89</xdr:row>
      <xdr:rowOff>3175</xdr:rowOff>
    </xdr:to>
    <xdr:sp macro="" textlink="">
      <xdr:nvSpPr>
        <xdr:cNvPr id="15" name="Text Box 9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5705475" y="105187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88</xdr:row>
      <xdr:rowOff>187325</xdr:rowOff>
    </xdr:from>
    <xdr:to>
      <xdr:col>54</xdr:col>
      <xdr:colOff>9115</xdr:colOff>
      <xdr:row>88</xdr:row>
      <xdr:rowOff>187325</xdr:rowOff>
    </xdr:to>
    <xdr:sp macro="" textlink="">
      <xdr:nvSpPr>
        <xdr:cNvPr id="16" name="Text Box 9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5705475" y="105124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89</xdr:row>
      <xdr:rowOff>3175</xdr:rowOff>
    </xdr:from>
    <xdr:to>
      <xdr:col>52</xdr:col>
      <xdr:colOff>151420</xdr:colOff>
      <xdr:row>89</xdr:row>
      <xdr:rowOff>3175</xdr:rowOff>
    </xdr:to>
    <xdr:sp macro="" textlink="">
      <xdr:nvSpPr>
        <xdr:cNvPr id="17" name="Text Box 9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5705475" y="105187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98844</xdr:rowOff>
    </xdr:from>
    <xdr:to>
      <xdr:col>51</xdr:col>
      <xdr:colOff>134786</xdr:colOff>
      <xdr:row>108</xdr:row>
      <xdr:rowOff>26957</xdr:rowOff>
    </xdr:to>
    <xdr:sp macro="" textlink="">
      <xdr:nvSpPr>
        <xdr:cNvPr id="18" name="Text Box 9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 rot="10800000">
          <a:off x="5248275" y="11814594"/>
          <a:ext cx="2725586" cy="99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1681</xdr:colOff>
      <xdr:row>89</xdr:row>
      <xdr:rowOff>11625</xdr:rowOff>
    </xdr:from>
    <xdr:to>
      <xdr:col>54</xdr:col>
      <xdr:colOff>9115</xdr:colOff>
      <xdr:row>89</xdr:row>
      <xdr:rowOff>11625</xdr:rowOff>
    </xdr:to>
    <xdr:sp macro="" textlink="">
      <xdr:nvSpPr>
        <xdr:cNvPr id="19" name="Text Box 9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5249956" y="105272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89</xdr:row>
      <xdr:rowOff>3016</xdr:rowOff>
    </xdr:from>
    <xdr:to>
      <xdr:col>54</xdr:col>
      <xdr:colOff>9115</xdr:colOff>
      <xdr:row>89</xdr:row>
      <xdr:rowOff>3016</xdr:rowOff>
    </xdr:to>
    <xdr:sp macro="" textlink="">
      <xdr:nvSpPr>
        <xdr:cNvPr id="20" name="Text Box 9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249956" y="105186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89</xdr:row>
      <xdr:rowOff>3016</xdr:rowOff>
    </xdr:from>
    <xdr:to>
      <xdr:col>54</xdr:col>
      <xdr:colOff>9115</xdr:colOff>
      <xdr:row>89</xdr:row>
      <xdr:rowOff>3016</xdr:rowOff>
    </xdr:to>
    <xdr:sp macro="" textlink="">
      <xdr:nvSpPr>
        <xdr:cNvPr id="21" name="Text Box 9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5249956" y="105186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89</xdr:row>
      <xdr:rowOff>3175</xdr:rowOff>
    </xdr:from>
    <xdr:to>
      <xdr:col>54</xdr:col>
      <xdr:colOff>9115</xdr:colOff>
      <xdr:row>89</xdr:row>
      <xdr:rowOff>3175</xdr:rowOff>
    </xdr:to>
    <xdr:sp macro="" textlink="">
      <xdr:nvSpPr>
        <xdr:cNvPr id="22" name="Text Box 9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5249956" y="105187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25" name="TextBox 24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058025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26" name="TextBox 25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058025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22</xdr:col>
      <xdr:colOff>127483</xdr:colOff>
      <xdr:row>108</xdr:row>
      <xdr:rowOff>30791</xdr:rowOff>
    </xdr:from>
    <xdr:to>
      <xdr:col>45</xdr:col>
      <xdr:colOff>134917</xdr:colOff>
      <xdr:row>108</xdr:row>
      <xdr:rowOff>30791</xdr:rowOff>
    </xdr:to>
    <xdr:sp macro="" textlink="">
      <xdr:nvSpPr>
        <xdr:cNvPr id="63" name="Text Box 9" hidden="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3546958" y="1174654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21</xdr:col>
      <xdr:colOff>0</xdr:colOff>
      <xdr:row>108</xdr:row>
      <xdr:rowOff>61321</xdr:rowOff>
    </xdr:from>
    <xdr:to>
      <xdr:col>38</xdr:col>
      <xdr:colOff>75375</xdr:colOff>
      <xdr:row>108</xdr:row>
      <xdr:rowOff>61321</xdr:rowOff>
    </xdr:to>
    <xdr:sp macro="" textlink="">
      <xdr:nvSpPr>
        <xdr:cNvPr id="65" name="Text Box 9" hidden="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3267075" y="11777071"/>
          <a:ext cx="2666175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109</xdr:row>
      <xdr:rowOff>98844</xdr:rowOff>
    </xdr:from>
    <xdr:to>
      <xdr:col>51</xdr:col>
      <xdr:colOff>134786</xdr:colOff>
      <xdr:row>110</xdr:row>
      <xdr:rowOff>26957</xdr:rowOff>
    </xdr:to>
    <xdr:sp macro="" textlink="">
      <xdr:nvSpPr>
        <xdr:cNvPr id="66" name="Text Box 9" hidden="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 rot="10800000">
          <a:off x="5248275" y="12157494"/>
          <a:ext cx="2725586" cy="1186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38</xdr:col>
      <xdr:colOff>1681</xdr:colOff>
      <xdr:row>107</xdr:row>
      <xdr:rowOff>11625</xdr:rowOff>
    </xdr:from>
    <xdr:to>
      <xdr:col>54</xdr:col>
      <xdr:colOff>9115</xdr:colOff>
      <xdr:row>107</xdr:row>
      <xdr:rowOff>11625</xdr:rowOff>
    </xdr:to>
    <xdr:sp macro="" textlink="">
      <xdr:nvSpPr>
        <xdr:cNvPr id="67" name="Text Box 9" hidden="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5859556" y="117273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68" name="Text Box 9" hidden="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5859556" y="11718766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69" name="Text Box 9" hidden="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5859556" y="11718766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107</xdr:row>
      <xdr:rowOff>3175</xdr:rowOff>
    </xdr:from>
    <xdr:to>
      <xdr:col>54</xdr:col>
      <xdr:colOff>9115</xdr:colOff>
      <xdr:row>107</xdr:row>
      <xdr:rowOff>3175</xdr:rowOff>
    </xdr:to>
    <xdr:sp macro="" textlink="">
      <xdr:nvSpPr>
        <xdr:cNvPr id="70" name="Text Box 9" hidden="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5859556" y="1171892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6163</xdr:colOff>
      <xdr:row>107</xdr:row>
      <xdr:rowOff>3175</xdr:rowOff>
    </xdr:from>
    <xdr:to>
      <xdr:col>52</xdr:col>
      <xdr:colOff>151420</xdr:colOff>
      <xdr:row>107</xdr:row>
      <xdr:rowOff>3175</xdr:rowOff>
    </xdr:to>
    <xdr:sp macro="" textlink="">
      <xdr:nvSpPr>
        <xdr:cNvPr id="72" name="Text Box 9" hidden="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5711638" y="11718925"/>
          <a:ext cx="24312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11625</xdr:rowOff>
    </xdr:from>
    <xdr:to>
      <xdr:col>54</xdr:col>
      <xdr:colOff>9115</xdr:colOff>
      <xdr:row>107</xdr:row>
      <xdr:rowOff>11625</xdr:rowOff>
    </xdr:to>
    <xdr:sp macro="" textlink="">
      <xdr:nvSpPr>
        <xdr:cNvPr id="78" name="Text Box 9" hidden="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5402356" y="11727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79" name="Text Box 9" hidden="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5402356" y="1171876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80" name="Text Box 9" hidden="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5402356" y="1171876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3175</xdr:rowOff>
    </xdr:from>
    <xdr:to>
      <xdr:col>54</xdr:col>
      <xdr:colOff>9115</xdr:colOff>
      <xdr:row>107</xdr:row>
      <xdr:rowOff>3175</xdr:rowOff>
    </xdr:to>
    <xdr:sp macro="" textlink="">
      <xdr:nvSpPr>
        <xdr:cNvPr id="81" name="Text Box 9" hidden="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5402356" y="117189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6163</xdr:colOff>
      <xdr:row>107</xdr:row>
      <xdr:rowOff>3175</xdr:rowOff>
    </xdr:from>
    <xdr:to>
      <xdr:col>52</xdr:col>
      <xdr:colOff>151420</xdr:colOff>
      <xdr:row>107</xdr:row>
      <xdr:rowOff>3175</xdr:rowOff>
    </xdr:to>
    <xdr:sp macro="" textlink="">
      <xdr:nvSpPr>
        <xdr:cNvPr id="83" name="Text Box 9" hidden="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5254438" y="11718925"/>
          <a:ext cx="28884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107</xdr:row>
      <xdr:rowOff>11625</xdr:rowOff>
    </xdr:from>
    <xdr:to>
      <xdr:col>54</xdr:col>
      <xdr:colOff>9115</xdr:colOff>
      <xdr:row>107</xdr:row>
      <xdr:rowOff>11625</xdr:rowOff>
    </xdr:to>
    <xdr:sp macro="" textlink="">
      <xdr:nvSpPr>
        <xdr:cNvPr id="88" name="Text Box 9" hidden="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5859556" y="117273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89" name="Text Box 9" hidden="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5859556" y="11718766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90" name="Text Box 9" hidden="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5859556" y="11718766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6163</xdr:colOff>
      <xdr:row>107</xdr:row>
      <xdr:rowOff>3175</xdr:rowOff>
    </xdr:from>
    <xdr:to>
      <xdr:col>52</xdr:col>
      <xdr:colOff>151420</xdr:colOff>
      <xdr:row>107</xdr:row>
      <xdr:rowOff>3175</xdr:rowOff>
    </xdr:to>
    <xdr:sp macro="" textlink="">
      <xdr:nvSpPr>
        <xdr:cNvPr id="93" name="Text Box 9" hidden="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5711638" y="11718925"/>
          <a:ext cx="24312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11625</xdr:rowOff>
    </xdr:from>
    <xdr:to>
      <xdr:col>54</xdr:col>
      <xdr:colOff>9115</xdr:colOff>
      <xdr:row>107</xdr:row>
      <xdr:rowOff>11625</xdr:rowOff>
    </xdr:to>
    <xdr:sp macro="" textlink="">
      <xdr:nvSpPr>
        <xdr:cNvPr id="99" name="Text Box 9" hidden="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5402356" y="11727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100" name="Text Box 9" hidden="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5402356" y="1171876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101" name="Text Box 9" hidden="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5402356" y="1171876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3175</xdr:rowOff>
    </xdr:from>
    <xdr:to>
      <xdr:col>54</xdr:col>
      <xdr:colOff>9115</xdr:colOff>
      <xdr:row>107</xdr:row>
      <xdr:rowOff>3175</xdr:rowOff>
    </xdr:to>
    <xdr:sp macro="" textlink="">
      <xdr:nvSpPr>
        <xdr:cNvPr id="102" name="Text Box 9" hidden="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5402356" y="117189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33</xdr:col>
      <xdr:colOff>0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105" name="Text Box 9" hidden="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07" name="Text Box 9" hidden="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09" name="Text Box 9" hidden="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110" name="Text Box 9" hidden="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111" name="Text Box 9" hidden="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112" name="Text Box 9" hidden="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113" name="Text Box 9" hidden="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14" name="Text Box 9" hidden="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15" name="Text Box 9" hidden="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116" name="Text Box 9" hidden="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118" name="Text Box 9" hidden="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120" name="Text Box 9" hidden="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22" name="Text Box 9" hidden="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24" name="Text Box 9" hidden="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125" name="Text Box 9" hidden="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126" name="Text Box 9" hidden="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127" name="Text Box 9" hidden="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128" name="Text Box 9" hidden="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29" name="Text Box 9" hidden="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30" name="Text Box 9" hidden="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131" name="Text Box 9" hidden="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133" name="Text Box 9" hidden="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135" name="Text Box 9" hidden="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37" name="Text Box 9" hidden="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39" name="Text Box 9" hidden="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140" name="Text Box 9" hidden="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141" name="Text Box 9" hidden="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142" name="Text Box 9" hidden="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143" name="Text Box 9" hidden="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44" name="Text Box 9" hidden="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45" name="Text Box 9" hidden="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146" name="Text Box 9" hidden="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148" name="Text Box 9" hidden="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150" name="Text Box 9" hidden="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52" name="Text Box 9" hidden="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54" name="Text Box 9" hidden="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155" name="Text Box 9" hidden="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156" name="Text Box 9" hidden="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157" name="Text Box 9" hidden="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158" name="Text Box 9" hidden="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59" name="Text Box 9" hidden="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60" name="Text Box 9" hidden="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161" name="Text Box 9" hidden="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163" name="Text Box 9" hidden="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165" name="Text Box 9" hidden="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67" name="Text Box 9" hidden="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69" name="Text Box 9" hidden="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170" name="Text Box 9" hidden="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171" name="Text Box 9" hidden="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172" name="Text Box 9" hidden="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173" name="Text Box 9" hidden="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74" name="Text Box 9" hidden="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75" name="Text Box 9" hidden="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176" name="Text Box 9" hidden="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178" name="Text Box 9" hidden="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180" name="Text Box 9" hidden="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82" name="Text Box 9" hidden="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84" name="Text Box 9" hidden="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185" name="Text Box 9" hidden="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186" name="Text Box 9" hidden="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187" name="Text Box 9" hidden="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188" name="Text Box 9" hidden="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89" name="Text Box 9" hidden="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90" name="Text Box 9" hidden="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191" name="Text Box 9" hidden="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193" name="Text Box 9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195" name="Text Box 9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97" name="Text Box 9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99" name="Text Box 9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200" name="Text Box 9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201" name="Text Box 9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202" name="Text Box 9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203" name="Text Box 9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04" name="Text Box 9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05" name="Text Box 9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206" name="Text Box 9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208" name="Text Box 9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210" name="Text Box 9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12" name="Text Box 9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14" name="Text Box 9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215" name="Text Box 9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216" name="Text Box 9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217" name="Text Box 9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218" name="Text Box 9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19" name="Text Box 9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20" name="Text Box 9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221" name="Text Box 9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223" name="Text Box 9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225" name="Text Box 9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27" name="Text Box 9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29" name="Text Box 9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230" name="Text Box 9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231" name="Text Box 9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232" name="Text Box 9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233" name="Text Box 9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34" name="Text Box 9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35" name="Text Box 9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236" name="Text Box 9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238" name="Text Box 9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240" name="Text Box 9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42" name="Text Box 9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44" name="Text Box 9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245" name="Text Box 9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246" name="Text Box 9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247" name="Text Box 9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248" name="Text Box 9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49" name="Text Box 9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50" name="Text Box 9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251" name="Text Box 9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253" name="Text Box 9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255" name="Text Box 9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57" name="Text Box 9" hidden="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59" name="Text Box 9" hidden="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260" name="Text Box 9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261" name="Text Box 9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262" name="Text Box 9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263" name="Text Box 9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64" name="Text Box 9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65" name="Text Box 9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266" name="Text Box 9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268" name="Text Box 9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270" name="Text Box 9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72" name="Text Box 9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74" name="Text Box 9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275" name="Text Box 9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276" name="Text Box 9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277" name="Text Box 9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278" name="Text Box 9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79" name="Text Box 9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80" name="Text Box 9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281" name="Text Box 9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283" name="Text Box 9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285" name="Text Box 9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87" name="Text Box 9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89" name="Text Box 9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290" name="Text Box 9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291" name="Text Box 9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292" name="Text Box 9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293" name="Text Box 9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94" name="Text Box 9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95" name="Text Box 9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296" name="Text Box 9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298" name="Text Box 9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300" name="Text Box 9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02" name="Text Box 9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04" name="Text Box 9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305" name="Text Box 9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306" name="Text Box 9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307" name="Text Box 9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308" name="Text Box 9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309" name="Text Box 9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310" name="Text Box 9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311" name="Text Box 9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0</xdr:rowOff>
    </xdr:from>
    <xdr:to>
      <xdr:col>50</xdr:col>
      <xdr:colOff>9115</xdr:colOff>
      <xdr:row>109</xdr:row>
      <xdr:rowOff>0</xdr:rowOff>
    </xdr:to>
    <xdr:sp macro="" textlink="">
      <xdr:nvSpPr>
        <xdr:cNvPr id="314" name="Text Box 9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5095875" y="11887200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187569</xdr:rowOff>
    </xdr:from>
    <xdr:to>
      <xdr:col>50</xdr:col>
      <xdr:colOff>9115</xdr:colOff>
      <xdr:row>108</xdr:row>
      <xdr:rowOff>187569</xdr:rowOff>
    </xdr:to>
    <xdr:sp macro="" textlink="">
      <xdr:nvSpPr>
        <xdr:cNvPr id="315" name="Text Box 9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5095875" y="11884269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187569</xdr:rowOff>
    </xdr:from>
    <xdr:to>
      <xdr:col>50</xdr:col>
      <xdr:colOff>9115</xdr:colOff>
      <xdr:row>108</xdr:row>
      <xdr:rowOff>187569</xdr:rowOff>
    </xdr:to>
    <xdr:sp macro="" textlink="">
      <xdr:nvSpPr>
        <xdr:cNvPr id="316" name="Text Box 9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5095875" y="11884269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187325</xdr:rowOff>
    </xdr:from>
    <xdr:to>
      <xdr:col>50</xdr:col>
      <xdr:colOff>9115</xdr:colOff>
      <xdr:row>109</xdr:row>
      <xdr:rowOff>187325</xdr:rowOff>
    </xdr:to>
    <xdr:sp macro="" textlink="">
      <xdr:nvSpPr>
        <xdr:cNvPr id="317" name="Text Box 9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5095875" y="120554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319" name="Text Box 9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21" name="Text Box 9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23" name="Text Box 9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324" name="Text Box 9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325" name="Text Box 9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326" name="Text Box 9" hidden="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0</xdr:rowOff>
    </xdr:from>
    <xdr:to>
      <xdr:col>50</xdr:col>
      <xdr:colOff>9115</xdr:colOff>
      <xdr:row>109</xdr:row>
      <xdr:rowOff>0</xdr:rowOff>
    </xdr:to>
    <xdr:sp macro="" textlink="">
      <xdr:nvSpPr>
        <xdr:cNvPr id="327" name="Text Box 9" hidden="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5095875" y="11887200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187569</xdr:rowOff>
    </xdr:from>
    <xdr:to>
      <xdr:col>50</xdr:col>
      <xdr:colOff>9115</xdr:colOff>
      <xdr:row>108</xdr:row>
      <xdr:rowOff>187569</xdr:rowOff>
    </xdr:to>
    <xdr:sp macro="" textlink="">
      <xdr:nvSpPr>
        <xdr:cNvPr id="328" name="Text Box 9" hidden="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5095875" y="11884269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187569</xdr:rowOff>
    </xdr:from>
    <xdr:to>
      <xdr:col>50</xdr:col>
      <xdr:colOff>9115</xdr:colOff>
      <xdr:row>108</xdr:row>
      <xdr:rowOff>187569</xdr:rowOff>
    </xdr:to>
    <xdr:sp macro="" textlink="">
      <xdr:nvSpPr>
        <xdr:cNvPr id="329" name="Text Box 9" hidden="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5095875" y="11884269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187325</xdr:rowOff>
    </xdr:from>
    <xdr:to>
      <xdr:col>50</xdr:col>
      <xdr:colOff>9115</xdr:colOff>
      <xdr:row>109</xdr:row>
      <xdr:rowOff>187325</xdr:rowOff>
    </xdr:to>
    <xdr:sp macro="" textlink="">
      <xdr:nvSpPr>
        <xdr:cNvPr id="330" name="Text Box 9" hidden="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5095875" y="120554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332" name="Text Box 9" hidden="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34" name="Text Box 9" hidden="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36" name="Text Box 9" hidden="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337" name="Text Box 9" hidden="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338" name="Text Box 9" hidden="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339" name="Text Box 9" hidden="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0</xdr:rowOff>
    </xdr:from>
    <xdr:to>
      <xdr:col>53</xdr:col>
      <xdr:colOff>9115</xdr:colOff>
      <xdr:row>108</xdr:row>
      <xdr:rowOff>0</xdr:rowOff>
    </xdr:to>
    <xdr:sp macro="" textlink="">
      <xdr:nvSpPr>
        <xdr:cNvPr id="340" name="Text Box 9" hidden="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5554756" y="118872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187569</xdr:rowOff>
    </xdr:from>
    <xdr:to>
      <xdr:col>53</xdr:col>
      <xdr:colOff>9115</xdr:colOff>
      <xdr:row>107</xdr:row>
      <xdr:rowOff>187569</xdr:rowOff>
    </xdr:to>
    <xdr:sp macro="" textlink="">
      <xdr:nvSpPr>
        <xdr:cNvPr id="341" name="Text Box 9" hidden="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5554756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187569</xdr:rowOff>
    </xdr:from>
    <xdr:to>
      <xdr:col>53</xdr:col>
      <xdr:colOff>9115</xdr:colOff>
      <xdr:row>107</xdr:row>
      <xdr:rowOff>187569</xdr:rowOff>
    </xdr:to>
    <xdr:sp macro="" textlink="">
      <xdr:nvSpPr>
        <xdr:cNvPr id="342" name="Text Box 9" hidden="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5554756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187325</xdr:rowOff>
    </xdr:from>
    <xdr:to>
      <xdr:col>53</xdr:col>
      <xdr:colOff>9115</xdr:colOff>
      <xdr:row>108</xdr:row>
      <xdr:rowOff>187325</xdr:rowOff>
    </xdr:to>
    <xdr:sp macro="" textlink="">
      <xdr:nvSpPr>
        <xdr:cNvPr id="343" name="Text Box 9" hidden="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5554756" y="120554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11625</xdr:rowOff>
    </xdr:from>
    <xdr:to>
      <xdr:col>53</xdr:col>
      <xdr:colOff>9115</xdr:colOff>
      <xdr:row>108</xdr:row>
      <xdr:rowOff>11625</xdr:rowOff>
    </xdr:to>
    <xdr:sp macro="" textlink="">
      <xdr:nvSpPr>
        <xdr:cNvPr id="345" name="Text Box 9" hidden="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5554756" y="118988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3016</xdr:rowOff>
    </xdr:from>
    <xdr:to>
      <xdr:col>53</xdr:col>
      <xdr:colOff>9115</xdr:colOff>
      <xdr:row>108</xdr:row>
      <xdr:rowOff>3016</xdr:rowOff>
    </xdr:to>
    <xdr:sp macro="" textlink="">
      <xdr:nvSpPr>
        <xdr:cNvPr id="347" name="Text Box 9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5554756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3016</xdr:rowOff>
    </xdr:from>
    <xdr:to>
      <xdr:col>53</xdr:col>
      <xdr:colOff>9115</xdr:colOff>
      <xdr:row>108</xdr:row>
      <xdr:rowOff>3016</xdr:rowOff>
    </xdr:to>
    <xdr:sp macro="" textlink="">
      <xdr:nvSpPr>
        <xdr:cNvPr id="349" name="Text Box 9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5554756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3175</xdr:rowOff>
    </xdr:from>
    <xdr:to>
      <xdr:col>53</xdr:col>
      <xdr:colOff>9115</xdr:colOff>
      <xdr:row>108</xdr:row>
      <xdr:rowOff>3175</xdr:rowOff>
    </xdr:to>
    <xdr:sp macro="" textlink="">
      <xdr:nvSpPr>
        <xdr:cNvPr id="350" name="Text Box 9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5554756" y="118903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187325</xdr:rowOff>
    </xdr:from>
    <xdr:to>
      <xdr:col>53</xdr:col>
      <xdr:colOff>9115</xdr:colOff>
      <xdr:row>107</xdr:row>
      <xdr:rowOff>187325</xdr:rowOff>
    </xdr:to>
    <xdr:sp macro="" textlink="">
      <xdr:nvSpPr>
        <xdr:cNvPr id="351" name="Text Box 9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5554756" y="118840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108</xdr:row>
      <xdr:rowOff>3175</xdr:rowOff>
    </xdr:from>
    <xdr:to>
      <xdr:col>51</xdr:col>
      <xdr:colOff>151420</xdr:colOff>
      <xdr:row>108</xdr:row>
      <xdr:rowOff>3175</xdr:rowOff>
    </xdr:to>
    <xdr:sp macro="" textlink="">
      <xdr:nvSpPr>
        <xdr:cNvPr id="352" name="Text Box 9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5406838" y="11890375"/>
          <a:ext cx="25836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0</xdr:rowOff>
    </xdr:from>
    <xdr:to>
      <xdr:col>53</xdr:col>
      <xdr:colOff>9115</xdr:colOff>
      <xdr:row>108</xdr:row>
      <xdr:rowOff>0</xdr:rowOff>
    </xdr:to>
    <xdr:sp macro="" textlink="">
      <xdr:nvSpPr>
        <xdr:cNvPr id="353" name="Text Box 9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5554756" y="118872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187569</xdr:rowOff>
    </xdr:from>
    <xdr:to>
      <xdr:col>53</xdr:col>
      <xdr:colOff>9115</xdr:colOff>
      <xdr:row>107</xdr:row>
      <xdr:rowOff>187569</xdr:rowOff>
    </xdr:to>
    <xdr:sp macro="" textlink="">
      <xdr:nvSpPr>
        <xdr:cNvPr id="354" name="Text Box 9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5554756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187569</xdr:rowOff>
    </xdr:from>
    <xdr:to>
      <xdr:col>53</xdr:col>
      <xdr:colOff>9115</xdr:colOff>
      <xdr:row>107</xdr:row>
      <xdr:rowOff>187569</xdr:rowOff>
    </xdr:to>
    <xdr:sp macro="" textlink="">
      <xdr:nvSpPr>
        <xdr:cNvPr id="355" name="Text Box 9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5554756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187325</xdr:rowOff>
    </xdr:from>
    <xdr:to>
      <xdr:col>53</xdr:col>
      <xdr:colOff>9115</xdr:colOff>
      <xdr:row>108</xdr:row>
      <xdr:rowOff>187325</xdr:rowOff>
    </xdr:to>
    <xdr:sp macro="" textlink="">
      <xdr:nvSpPr>
        <xdr:cNvPr id="356" name="Text Box 9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5554756" y="120554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11625</xdr:rowOff>
    </xdr:from>
    <xdr:to>
      <xdr:col>53</xdr:col>
      <xdr:colOff>9115</xdr:colOff>
      <xdr:row>108</xdr:row>
      <xdr:rowOff>11625</xdr:rowOff>
    </xdr:to>
    <xdr:sp macro="" textlink="">
      <xdr:nvSpPr>
        <xdr:cNvPr id="358" name="Text Box 9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5554756" y="118988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3016</xdr:rowOff>
    </xdr:from>
    <xdr:to>
      <xdr:col>53</xdr:col>
      <xdr:colOff>9115</xdr:colOff>
      <xdr:row>108</xdr:row>
      <xdr:rowOff>3016</xdr:rowOff>
    </xdr:to>
    <xdr:sp macro="" textlink="">
      <xdr:nvSpPr>
        <xdr:cNvPr id="360" name="Text Box 9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5554756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3016</xdr:rowOff>
    </xdr:from>
    <xdr:to>
      <xdr:col>53</xdr:col>
      <xdr:colOff>9115</xdr:colOff>
      <xdr:row>108</xdr:row>
      <xdr:rowOff>3016</xdr:rowOff>
    </xdr:to>
    <xdr:sp macro="" textlink="">
      <xdr:nvSpPr>
        <xdr:cNvPr id="362" name="Text Box 9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5554756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3175</xdr:rowOff>
    </xdr:from>
    <xdr:to>
      <xdr:col>53</xdr:col>
      <xdr:colOff>9115</xdr:colOff>
      <xdr:row>108</xdr:row>
      <xdr:rowOff>3175</xdr:rowOff>
    </xdr:to>
    <xdr:sp macro="" textlink="">
      <xdr:nvSpPr>
        <xdr:cNvPr id="363" name="Text Box 9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5554756" y="118903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187325</xdr:rowOff>
    </xdr:from>
    <xdr:to>
      <xdr:col>53</xdr:col>
      <xdr:colOff>9115</xdr:colOff>
      <xdr:row>107</xdr:row>
      <xdr:rowOff>187325</xdr:rowOff>
    </xdr:to>
    <xdr:sp macro="" textlink="">
      <xdr:nvSpPr>
        <xdr:cNvPr id="364" name="Text Box 9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5554756" y="118840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108</xdr:row>
      <xdr:rowOff>3175</xdr:rowOff>
    </xdr:from>
    <xdr:to>
      <xdr:col>51</xdr:col>
      <xdr:colOff>151420</xdr:colOff>
      <xdr:row>108</xdr:row>
      <xdr:rowOff>3175</xdr:rowOff>
    </xdr:to>
    <xdr:sp macro="" textlink="">
      <xdr:nvSpPr>
        <xdr:cNvPr id="365" name="Text Box 9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5406838" y="11890375"/>
          <a:ext cx="25836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366" name="Text Box 9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367" name="Text Box 9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368" name="Text Box 9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369" name="Text Box 9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370" name="Text Box 9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371" name="Text Box 9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187325</xdr:rowOff>
    </xdr:from>
    <xdr:to>
      <xdr:col>50</xdr:col>
      <xdr:colOff>9115</xdr:colOff>
      <xdr:row>109</xdr:row>
      <xdr:rowOff>187325</xdr:rowOff>
    </xdr:to>
    <xdr:sp macro="" textlink="">
      <xdr:nvSpPr>
        <xdr:cNvPr id="372" name="Text Box 9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373" name="Text Box 9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88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74" name="Text Box 9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75" name="Text Box 9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376" name="Text Box 9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0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377" name="Text Box 9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4791075" y="11890375"/>
          <a:ext cx="2742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378" name="Text Box 9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379" name="Text Box 9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380" name="Text Box 9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381" name="Text Box 9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382" name="Text Box 9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383" name="Text Box 9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187325</xdr:rowOff>
    </xdr:from>
    <xdr:to>
      <xdr:col>50</xdr:col>
      <xdr:colOff>9115</xdr:colOff>
      <xdr:row>109</xdr:row>
      <xdr:rowOff>187325</xdr:rowOff>
    </xdr:to>
    <xdr:sp macro="" textlink="">
      <xdr:nvSpPr>
        <xdr:cNvPr id="384" name="Text Box 9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385" name="Text Box 9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88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86" name="Text Box 9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87" name="Text Box 9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388" name="Text Box 9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0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389" name="Text Box 9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4791075" y="11890375"/>
          <a:ext cx="2742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390" name="Text Box 9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391" name="Text Box 9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392" name="Text Box 9" hidden="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393" name="Text Box 9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394" name="Text Box 9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395" name="Text Box 9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187325</xdr:rowOff>
    </xdr:from>
    <xdr:to>
      <xdr:col>50</xdr:col>
      <xdr:colOff>9115</xdr:colOff>
      <xdr:row>109</xdr:row>
      <xdr:rowOff>187325</xdr:rowOff>
    </xdr:to>
    <xdr:sp macro="" textlink="">
      <xdr:nvSpPr>
        <xdr:cNvPr id="396" name="Text Box 9" hidden="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397" name="Text Box 9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88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98" name="Text Box 9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99" name="Text Box 9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400" name="Text Box 9" hidden="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0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401" name="Text Box 9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4791075" y="11890375"/>
          <a:ext cx="2742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402" name="Text Box 9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403" name="Text Box 9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404" name="Text Box 9" hidden="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405" name="Text Box 9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406" name="Text Box 9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407" name="Text Box 9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187325</xdr:rowOff>
    </xdr:from>
    <xdr:to>
      <xdr:col>50</xdr:col>
      <xdr:colOff>9115</xdr:colOff>
      <xdr:row>109</xdr:row>
      <xdr:rowOff>187325</xdr:rowOff>
    </xdr:to>
    <xdr:sp macro="" textlink="">
      <xdr:nvSpPr>
        <xdr:cNvPr id="408" name="Text Box 9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409" name="Text Box 9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88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410" name="Text Box 9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411" name="Text Box 9" hidden="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412" name="Text Box 9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0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413" name="Text Box 9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4791075" y="11890375"/>
          <a:ext cx="2742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414" name="Text Box 9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415" name="Text Box 9" hidden="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416" name="Text Box 9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417" name="Text Box 9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418" name="Text Box 9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419" name="Text Box 9" hidden="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187325</xdr:rowOff>
    </xdr:from>
    <xdr:to>
      <xdr:col>50</xdr:col>
      <xdr:colOff>9115</xdr:colOff>
      <xdr:row>109</xdr:row>
      <xdr:rowOff>187325</xdr:rowOff>
    </xdr:to>
    <xdr:sp macro="" textlink="">
      <xdr:nvSpPr>
        <xdr:cNvPr id="420" name="Text Box 9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421" name="Text Box 9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88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422" name="Text Box 9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423" name="Text Box 9" hidden="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424" name="Text Box 9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0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425" name="Text Box 9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4791075" y="11890375"/>
          <a:ext cx="2742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426" name="Text Box 9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427" name="Text Box 9" hidden="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428" name="Text Box 9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429" name="Text Box 9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430" name="Text Box 9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431" name="Text Box 9" hidden="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187325</xdr:rowOff>
    </xdr:from>
    <xdr:to>
      <xdr:col>50</xdr:col>
      <xdr:colOff>9115</xdr:colOff>
      <xdr:row>109</xdr:row>
      <xdr:rowOff>187325</xdr:rowOff>
    </xdr:to>
    <xdr:sp macro="" textlink="">
      <xdr:nvSpPr>
        <xdr:cNvPr id="432" name="Text Box 9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433" name="Text Box 9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88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434" name="Text Box 9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435" name="Text Box 9" hidden="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436" name="Text Box 9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0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437" name="Text Box 9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4791075" y="11890375"/>
          <a:ext cx="2742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438" name="Text Box 9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439" name="Text Box 9" hidden="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440" name="Text Box 9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441" name="Text Box 9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442" name="Text Box 9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443" name="Text Box 9" hidden="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187325</xdr:rowOff>
    </xdr:from>
    <xdr:to>
      <xdr:col>50</xdr:col>
      <xdr:colOff>9115</xdr:colOff>
      <xdr:row>109</xdr:row>
      <xdr:rowOff>187325</xdr:rowOff>
    </xdr:to>
    <xdr:sp macro="" textlink="">
      <xdr:nvSpPr>
        <xdr:cNvPr id="444" name="Text Box 9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445" name="Text Box 9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88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446" name="Text Box 9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447" name="Text Box 9" hidden="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448" name="Text Box 9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0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449" name="Text Box 9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4791075" y="11890375"/>
          <a:ext cx="2742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187569</xdr:rowOff>
    </xdr:from>
    <xdr:to>
      <xdr:col>50</xdr:col>
      <xdr:colOff>9115</xdr:colOff>
      <xdr:row>108</xdr:row>
      <xdr:rowOff>187569</xdr:rowOff>
    </xdr:to>
    <xdr:sp macro="" textlink="">
      <xdr:nvSpPr>
        <xdr:cNvPr id="450" name="Text Box 9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719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187569</xdr:rowOff>
    </xdr:from>
    <xdr:to>
      <xdr:col>50</xdr:col>
      <xdr:colOff>9115</xdr:colOff>
      <xdr:row>108</xdr:row>
      <xdr:rowOff>187569</xdr:rowOff>
    </xdr:to>
    <xdr:sp macro="" textlink="">
      <xdr:nvSpPr>
        <xdr:cNvPr id="451" name="Text Box 9" hidden="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719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452" name="Text Box 9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187569</xdr:rowOff>
    </xdr:from>
    <xdr:to>
      <xdr:col>50</xdr:col>
      <xdr:colOff>9115</xdr:colOff>
      <xdr:row>108</xdr:row>
      <xdr:rowOff>187569</xdr:rowOff>
    </xdr:to>
    <xdr:sp macro="" textlink="">
      <xdr:nvSpPr>
        <xdr:cNvPr id="453" name="Text Box 9" hidden="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719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187569</xdr:rowOff>
    </xdr:from>
    <xdr:to>
      <xdr:col>50</xdr:col>
      <xdr:colOff>9115</xdr:colOff>
      <xdr:row>108</xdr:row>
      <xdr:rowOff>187569</xdr:rowOff>
    </xdr:to>
    <xdr:sp macro="" textlink="">
      <xdr:nvSpPr>
        <xdr:cNvPr id="454" name="Text Box 9" hidden="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719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108</xdr:row>
      <xdr:rowOff>187569</xdr:rowOff>
    </xdr:from>
    <xdr:to>
      <xdr:col>53</xdr:col>
      <xdr:colOff>9115</xdr:colOff>
      <xdr:row>108</xdr:row>
      <xdr:rowOff>187569</xdr:rowOff>
    </xdr:to>
    <xdr:sp macro="" textlink="">
      <xdr:nvSpPr>
        <xdr:cNvPr id="456" name="Text Box 9" hidden="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5707156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108</xdr:row>
      <xdr:rowOff>187569</xdr:rowOff>
    </xdr:from>
    <xdr:to>
      <xdr:col>53</xdr:col>
      <xdr:colOff>9115</xdr:colOff>
      <xdr:row>108</xdr:row>
      <xdr:rowOff>187569</xdr:rowOff>
    </xdr:to>
    <xdr:sp macro="" textlink="">
      <xdr:nvSpPr>
        <xdr:cNvPr id="457" name="Text Box 9" hidden="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5707156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108</xdr:row>
      <xdr:rowOff>187325</xdr:rowOff>
    </xdr:from>
    <xdr:to>
      <xdr:col>53</xdr:col>
      <xdr:colOff>9115</xdr:colOff>
      <xdr:row>108</xdr:row>
      <xdr:rowOff>187325</xdr:rowOff>
    </xdr:to>
    <xdr:sp macro="" textlink="">
      <xdr:nvSpPr>
        <xdr:cNvPr id="458" name="Text Box 9" hidden="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5707156" y="120554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108</xdr:row>
      <xdr:rowOff>187569</xdr:rowOff>
    </xdr:from>
    <xdr:to>
      <xdr:col>53</xdr:col>
      <xdr:colOff>9115</xdr:colOff>
      <xdr:row>108</xdr:row>
      <xdr:rowOff>187569</xdr:rowOff>
    </xdr:to>
    <xdr:sp macro="" textlink="">
      <xdr:nvSpPr>
        <xdr:cNvPr id="459" name="Text Box 9" hidden="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5707156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108</xdr:row>
      <xdr:rowOff>187569</xdr:rowOff>
    </xdr:from>
    <xdr:to>
      <xdr:col>53</xdr:col>
      <xdr:colOff>9115</xdr:colOff>
      <xdr:row>108</xdr:row>
      <xdr:rowOff>187569</xdr:rowOff>
    </xdr:to>
    <xdr:sp macro="" textlink="">
      <xdr:nvSpPr>
        <xdr:cNvPr id="460" name="Text Box 9" hidden="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5707156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108</xdr:row>
      <xdr:rowOff>187325</xdr:rowOff>
    </xdr:from>
    <xdr:to>
      <xdr:col>53</xdr:col>
      <xdr:colOff>9115</xdr:colOff>
      <xdr:row>108</xdr:row>
      <xdr:rowOff>187325</xdr:rowOff>
    </xdr:to>
    <xdr:sp macro="" textlink="">
      <xdr:nvSpPr>
        <xdr:cNvPr id="461" name="Text Box 9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5707156" y="120554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0</xdr:rowOff>
    </xdr:from>
    <xdr:to>
      <xdr:col>19</xdr:col>
      <xdr:colOff>9115</xdr:colOff>
      <xdr:row>109</xdr:row>
      <xdr:rowOff>0</xdr:rowOff>
    </xdr:to>
    <xdr:sp macro="" textlink="">
      <xdr:nvSpPr>
        <xdr:cNvPr id="462" name="Text Box 9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82681" y="118872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108</xdr:row>
      <xdr:rowOff>187569</xdr:rowOff>
    </xdr:from>
    <xdr:to>
      <xdr:col>19</xdr:col>
      <xdr:colOff>9115</xdr:colOff>
      <xdr:row>108</xdr:row>
      <xdr:rowOff>187569</xdr:rowOff>
    </xdr:to>
    <xdr:sp macro="" textlink="">
      <xdr:nvSpPr>
        <xdr:cNvPr id="463" name="Text Box 9" hidden="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82681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108</xdr:row>
      <xdr:rowOff>187569</xdr:rowOff>
    </xdr:from>
    <xdr:to>
      <xdr:col>19</xdr:col>
      <xdr:colOff>9115</xdr:colOff>
      <xdr:row>108</xdr:row>
      <xdr:rowOff>187569</xdr:rowOff>
    </xdr:to>
    <xdr:sp macro="" textlink="">
      <xdr:nvSpPr>
        <xdr:cNvPr id="464" name="Text Box 9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82681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187325</xdr:rowOff>
    </xdr:from>
    <xdr:to>
      <xdr:col>19</xdr:col>
      <xdr:colOff>9115</xdr:colOff>
      <xdr:row>109</xdr:row>
      <xdr:rowOff>187325</xdr:rowOff>
    </xdr:to>
    <xdr:sp macro="" textlink="">
      <xdr:nvSpPr>
        <xdr:cNvPr id="465" name="Text Box 9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82681" y="120554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11625</xdr:rowOff>
    </xdr:from>
    <xdr:to>
      <xdr:col>19</xdr:col>
      <xdr:colOff>9115</xdr:colOff>
      <xdr:row>109</xdr:row>
      <xdr:rowOff>11625</xdr:rowOff>
    </xdr:to>
    <xdr:sp macro="" textlink="">
      <xdr:nvSpPr>
        <xdr:cNvPr id="467" name="Text Box 9" hidden="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82681" y="118988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3016</xdr:rowOff>
    </xdr:from>
    <xdr:to>
      <xdr:col>19</xdr:col>
      <xdr:colOff>9115</xdr:colOff>
      <xdr:row>109</xdr:row>
      <xdr:rowOff>3016</xdr:rowOff>
    </xdr:to>
    <xdr:sp macro="" textlink="">
      <xdr:nvSpPr>
        <xdr:cNvPr id="469" name="Text Box 9" hidden="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82681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3016</xdr:rowOff>
    </xdr:from>
    <xdr:to>
      <xdr:col>19</xdr:col>
      <xdr:colOff>9115</xdr:colOff>
      <xdr:row>109</xdr:row>
      <xdr:rowOff>3016</xdr:rowOff>
    </xdr:to>
    <xdr:sp macro="" textlink="">
      <xdr:nvSpPr>
        <xdr:cNvPr id="471" name="Text Box 9" hidden="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82681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3175</xdr:rowOff>
    </xdr:from>
    <xdr:to>
      <xdr:col>19</xdr:col>
      <xdr:colOff>9115</xdr:colOff>
      <xdr:row>109</xdr:row>
      <xdr:rowOff>3175</xdr:rowOff>
    </xdr:to>
    <xdr:sp macro="" textlink="">
      <xdr:nvSpPr>
        <xdr:cNvPr id="472" name="Text Box 9" hidden="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382681" y="118903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108</xdr:row>
      <xdr:rowOff>187325</xdr:rowOff>
    </xdr:from>
    <xdr:to>
      <xdr:col>19</xdr:col>
      <xdr:colOff>9115</xdr:colOff>
      <xdr:row>108</xdr:row>
      <xdr:rowOff>187325</xdr:rowOff>
    </xdr:to>
    <xdr:sp macro="" textlink="">
      <xdr:nvSpPr>
        <xdr:cNvPr id="473" name="Text Box 9" hidden="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382681" y="118840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6163</xdr:colOff>
      <xdr:row>109</xdr:row>
      <xdr:rowOff>3175</xdr:rowOff>
    </xdr:from>
    <xdr:to>
      <xdr:col>18</xdr:col>
      <xdr:colOff>0</xdr:colOff>
      <xdr:row>109</xdr:row>
      <xdr:rowOff>3175</xdr:rowOff>
    </xdr:to>
    <xdr:sp macro="" textlink="">
      <xdr:nvSpPr>
        <xdr:cNvPr id="474" name="Text Box 9" hidden="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34763" y="11890375"/>
          <a:ext cx="25846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0</xdr:rowOff>
    </xdr:from>
    <xdr:to>
      <xdr:col>19</xdr:col>
      <xdr:colOff>9115</xdr:colOff>
      <xdr:row>109</xdr:row>
      <xdr:rowOff>0</xdr:rowOff>
    </xdr:to>
    <xdr:sp macro="" textlink="">
      <xdr:nvSpPr>
        <xdr:cNvPr id="475" name="Text Box 9" hidden="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82681" y="118872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108</xdr:row>
      <xdr:rowOff>187569</xdr:rowOff>
    </xdr:from>
    <xdr:to>
      <xdr:col>19</xdr:col>
      <xdr:colOff>9115</xdr:colOff>
      <xdr:row>108</xdr:row>
      <xdr:rowOff>187569</xdr:rowOff>
    </xdr:to>
    <xdr:sp macro="" textlink="">
      <xdr:nvSpPr>
        <xdr:cNvPr id="476" name="Text Box 9" hidden="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382681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108</xdr:row>
      <xdr:rowOff>187569</xdr:rowOff>
    </xdr:from>
    <xdr:to>
      <xdr:col>19</xdr:col>
      <xdr:colOff>9115</xdr:colOff>
      <xdr:row>108</xdr:row>
      <xdr:rowOff>187569</xdr:rowOff>
    </xdr:to>
    <xdr:sp macro="" textlink="">
      <xdr:nvSpPr>
        <xdr:cNvPr id="477" name="Text Box 9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382681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187325</xdr:rowOff>
    </xdr:from>
    <xdr:to>
      <xdr:col>19</xdr:col>
      <xdr:colOff>9115</xdr:colOff>
      <xdr:row>109</xdr:row>
      <xdr:rowOff>187325</xdr:rowOff>
    </xdr:to>
    <xdr:sp macro="" textlink="">
      <xdr:nvSpPr>
        <xdr:cNvPr id="478" name="Text Box 9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82681" y="120554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11625</xdr:rowOff>
    </xdr:from>
    <xdr:to>
      <xdr:col>19</xdr:col>
      <xdr:colOff>9115</xdr:colOff>
      <xdr:row>109</xdr:row>
      <xdr:rowOff>11625</xdr:rowOff>
    </xdr:to>
    <xdr:sp macro="" textlink="">
      <xdr:nvSpPr>
        <xdr:cNvPr id="480" name="Text Box 9" hidden="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82681" y="118988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3016</xdr:rowOff>
    </xdr:from>
    <xdr:to>
      <xdr:col>19</xdr:col>
      <xdr:colOff>9115</xdr:colOff>
      <xdr:row>109</xdr:row>
      <xdr:rowOff>3016</xdr:rowOff>
    </xdr:to>
    <xdr:sp macro="" textlink="">
      <xdr:nvSpPr>
        <xdr:cNvPr id="482" name="Text Box 9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82681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3016</xdr:rowOff>
    </xdr:from>
    <xdr:to>
      <xdr:col>19</xdr:col>
      <xdr:colOff>9115</xdr:colOff>
      <xdr:row>109</xdr:row>
      <xdr:rowOff>3016</xdr:rowOff>
    </xdr:to>
    <xdr:sp macro="" textlink="">
      <xdr:nvSpPr>
        <xdr:cNvPr id="484" name="Text Box 9" hidden="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82681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3175</xdr:rowOff>
    </xdr:from>
    <xdr:to>
      <xdr:col>19</xdr:col>
      <xdr:colOff>9115</xdr:colOff>
      <xdr:row>109</xdr:row>
      <xdr:rowOff>3175</xdr:rowOff>
    </xdr:to>
    <xdr:sp macro="" textlink="">
      <xdr:nvSpPr>
        <xdr:cNvPr id="485" name="Text Box 9" hidden="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82681" y="118903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108</xdr:row>
      <xdr:rowOff>187325</xdr:rowOff>
    </xdr:from>
    <xdr:to>
      <xdr:col>19</xdr:col>
      <xdr:colOff>9115</xdr:colOff>
      <xdr:row>108</xdr:row>
      <xdr:rowOff>187325</xdr:rowOff>
    </xdr:to>
    <xdr:sp macro="" textlink="">
      <xdr:nvSpPr>
        <xdr:cNvPr id="486" name="Text Box 9" hidden="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82681" y="118840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6163</xdr:colOff>
      <xdr:row>109</xdr:row>
      <xdr:rowOff>3175</xdr:rowOff>
    </xdr:from>
    <xdr:to>
      <xdr:col>18</xdr:col>
      <xdr:colOff>0</xdr:colOff>
      <xdr:row>109</xdr:row>
      <xdr:rowOff>3175</xdr:rowOff>
    </xdr:to>
    <xdr:sp macro="" textlink="">
      <xdr:nvSpPr>
        <xdr:cNvPr id="487" name="Text Box 9" hidden="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34763" y="11890375"/>
          <a:ext cx="25846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187325</xdr:rowOff>
    </xdr:from>
    <xdr:to>
      <xdr:col>17</xdr:col>
      <xdr:colOff>9115</xdr:colOff>
      <xdr:row>109</xdr:row>
      <xdr:rowOff>187325</xdr:rowOff>
    </xdr:to>
    <xdr:sp macro="" textlink="">
      <xdr:nvSpPr>
        <xdr:cNvPr id="488" name="Text Box 9" hidden="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11625</xdr:rowOff>
    </xdr:from>
    <xdr:to>
      <xdr:col>17</xdr:col>
      <xdr:colOff>9115</xdr:colOff>
      <xdr:row>109</xdr:row>
      <xdr:rowOff>11625</xdr:rowOff>
    </xdr:to>
    <xdr:sp macro="" textlink="">
      <xdr:nvSpPr>
        <xdr:cNvPr id="489" name="Text Box 9" hidden="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490" name="Text Box 9" hidden="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491" name="Text Box 9" hidden="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17</xdr:col>
      <xdr:colOff>9115</xdr:colOff>
      <xdr:row>109</xdr:row>
      <xdr:rowOff>3175</xdr:rowOff>
    </xdr:to>
    <xdr:sp macro="" textlink="">
      <xdr:nvSpPr>
        <xdr:cNvPr id="492" name="Text Box 9" hidden="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15</xdr:col>
      <xdr:colOff>151420</xdr:colOff>
      <xdr:row>109</xdr:row>
      <xdr:rowOff>3175</xdr:rowOff>
    </xdr:to>
    <xdr:sp macro="" textlink="">
      <xdr:nvSpPr>
        <xdr:cNvPr id="493" name="Text Box 9" hidden="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187325</xdr:rowOff>
    </xdr:from>
    <xdr:to>
      <xdr:col>17</xdr:col>
      <xdr:colOff>9115</xdr:colOff>
      <xdr:row>109</xdr:row>
      <xdr:rowOff>187325</xdr:rowOff>
    </xdr:to>
    <xdr:sp macro="" textlink="">
      <xdr:nvSpPr>
        <xdr:cNvPr id="494" name="Text Box 9" hidden="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11625</xdr:rowOff>
    </xdr:from>
    <xdr:to>
      <xdr:col>17</xdr:col>
      <xdr:colOff>9115</xdr:colOff>
      <xdr:row>109</xdr:row>
      <xdr:rowOff>11625</xdr:rowOff>
    </xdr:to>
    <xdr:sp macro="" textlink="">
      <xdr:nvSpPr>
        <xdr:cNvPr id="495" name="Text Box 9" hidden="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496" name="Text Box 9" hidden="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497" name="Text Box 9" hidden="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17</xdr:col>
      <xdr:colOff>9115</xdr:colOff>
      <xdr:row>109</xdr:row>
      <xdr:rowOff>3175</xdr:rowOff>
    </xdr:to>
    <xdr:sp macro="" textlink="">
      <xdr:nvSpPr>
        <xdr:cNvPr id="498" name="Text Box 9" hidden="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15</xdr:col>
      <xdr:colOff>151420</xdr:colOff>
      <xdr:row>109</xdr:row>
      <xdr:rowOff>3175</xdr:rowOff>
    </xdr:to>
    <xdr:sp macro="" textlink="">
      <xdr:nvSpPr>
        <xdr:cNvPr id="499" name="Text Box 9" hidden="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187325</xdr:rowOff>
    </xdr:from>
    <xdr:to>
      <xdr:col>17</xdr:col>
      <xdr:colOff>9115</xdr:colOff>
      <xdr:row>109</xdr:row>
      <xdr:rowOff>187325</xdr:rowOff>
    </xdr:to>
    <xdr:sp macro="" textlink="">
      <xdr:nvSpPr>
        <xdr:cNvPr id="500" name="Text Box 9" hidden="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11625</xdr:rowOff>
    </xdr:from>
    <xdr:to>
      <xdr:col>17</xdr:col>
      <xdr:colOff>9115</xdr:colOff>
      <xdr:row>109</xdr:row>
      <xdr:rowOff>11625</xdr:rowOff>
    </xdr:to>
    <xdr:sp macro="" textlink="">
      <xdr:nvSpPr>
        <xdr:cNvPr id="501" name="Text Box 9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502" name="Text Box 9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503" name="Text Box 9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17</xdr:col>
      <xdr:colOff>9115</xdr:colOff>
      <xdr:row>109</xdr:row>
      <xdr:rowOff>3175</xdr:rowOff>
    </xdr:to>
    <xdr:sp macro="" textlink="">
      <xdr:nvSpPr>
        <xdr:cNvPr id="504" name="Text Box 9" hidden="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15</xdr:col>
      <xdr:colOff>151420</xdr:colOff>
      <xdr:row>109</xdr:row>
      <xdr:rowOff>3175</xdr:rowOff>
    </xdr:to>
    <xdr:sp macro="" textlink="">
      <xdr:nvSpPr>
        <xdr:cNvPr id="505" name="Text Box 9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187325</xdr:rowOff>
    </xdr:from>
    <xdr:to>
      <xdr:col>17</xdr:col>
      <xdr:colOff>9115</xdr:colOff>
      <xdr:row>109</xdr:row>
      <xdr:rowOff>187325</xdr:rowOff>
    </xdr:to>
    <xdr:sp macro="" textlink="">
      <xdr:nvSpPr>
        <xdr:cNvPr id="506" name="Text Box 9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11625</xdr:rowOff>
    </xdr:from>
    <xdr:to>
      <xdr:col>17</xdr:col>
      <xdr:colOff>9115</xdr:colOff>
      <xdr:row>109</xdr:row>
      <xdr:rowOff>11625</xdr:rowOff>
    </xdr:to>
    <xdr:sp macro="" textlink="">
      <xdr:nvSpPr>
        <xdr:cNvPr id="507" name="Text Box 9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508" name="Text Box 9" hidden="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509" name="Text Box 9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17</xdr:col>
      <xdr:colOff>9115</xdr:colOff>
      <xdr:row>109</xdr:row>
      <xdr:rowOff>3175</xdr:rowOff>
    </xdr:to>
    <xdr:sp macro="" textlink="">
      <xdr:nvSpPr>
        <xdr:cNvPr id="510" name="Text Box 9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15</xdr:col>
      <xdr:colOff>151420</xdr:colOff>
      <xdr:row>109</xdr:row>
      <xdr:rowOff>3175</xdr:rowOff>
    </xdr:to>
    <xdr:sp macro="" textlink="">
      <xdr:nvSpPr>
        <xdr:cNvPr id="511" name="Text Box 9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187325</xdr:rowOff>
    </xdr:from>
    <xdr:to>
      <xdr:col>17</xdr:col>
      <xdr:colOff>9115</xdr:colOff>
      <xdr:row>109</xdr:row>
      <xdr:rowOff>187325</xdr:rowOff>
    </xdr:to>
    <xdr:sp macro="" textlink="">
      <xdr:nvSpPr>
        <xdr:cNvPr id="512" name="Text Box 9" hidden="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11625</xdr:rowOff>
    </xdr:from>
    <xdr:to>
      <xdr:col>17</xdr:col>
      <xdr:colOff>9115</xdr:colOff>
      <xdr:row>109</xdr:row>
      <xdr:rowOff>11625</xdr:rowOff>
    </xdr:to>
    <xdr:sp macro="" textlink="">
      <xdr:nvSpPr>
        <xdr:cNvPr id="513" name="Text Box 9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514" name="Text Box 9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515" name="Text Box 9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17</xdr:col>
      <xdr:colOff>9115</xdr:colOff>
      <xdr:row>109</xdr:row>
      <xdr:rowOff>3175</xdr:rowOff>
    </xdr:to>
    <xdr:sp macro="" textlink="">
      <xdr:nvSpPr>
        <xdr:cNvPr id="516" name="Text Box 9" hidden="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15</xdr:col>
      <xdr:colOff>151420</xdr:colOff>
      <xdr:row>109</xdr:row>
      <xdr:rowOff>3175</xdr:rowOff>
    </xdr:to>
    <xdr:sp macro="" textlink="">
      <xdr:nvSpPr>
        <xdr:cNvPr id="517" name="Text Box 9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187325</xdr:rowOff>
    </xdr:from>
    <xdr:to>
      <xdr:col>17</xdr:col>
      <xdr:colOff>9115</xdr:colOff>
      <xdr:row>109</xdr:row>
      <xdr:rowOff>187325</xdr:rowOff>
    </xdr:to>
    <xdr:sp macro="" textlink="">
      <xdr:nvSpPr>
        <xdr:cNvPr id="518" name="Text Box 9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11625</xdr:rowOff>
    </xdr:from>
    <xdr:to>
      <xdr:col>17</xdr:col>
      <xdr:colOff>9115</xdr:colOff>
      <xdr:row>109</xdr:row>
      <xdr:rowOff>11625</xdr:rowOff>
    </xdr:to>
    <xdr:sp macro="" textlink="">
      <xdr:nvSpPr>
        <xdr:cNvPr id="519" name="Text Box 9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520" name="Text Box 9" hidden="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521" name="Text Box 9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17</xdr:col>
      <xdr:colOff>9115</xdr:colOff>
      <xdr:row>109</xdr:row>
      <xdr:rowOff>3175</xdr:rowOff>
    </xdr:to>
    <xdr:sp macro="" textlink="">
      <xdr:nvSpPr>
        <xdr:cNvPr id="522" name="Text Box 9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15</xdr:col>
      <xdr:colOff>151420</xdr:colOff>
      <xdr:row>109</xdr:row>
      <xdr:rowOff>3175</xdr:rowOff>
    </xdr:to>
    <xdr:sp macro="" textlink="">
      <xdr:nvSpPr>
        <xdr:cNvPr id="523" name="Text Box 9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187325</xdr:rowOff>
    </xdr:from>
    <xdr:to>
      <xdr:col>17</xdr:col>
      <xdr:colOff>9115</xdr:colOff>
      <xdr:row>109</xdr:row>
      <xdr:rowOff>187325</xdr:rowOff>
    </xdr:to>
    <xdr:sp macro="" textlink="">
      <xdr:nvSpPr>
        <xdr:cNvPr id="524" name="Text Box 9" hidden="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11625</xdr:rowOff>
    </xdr:from>
    <xdr:to>
      <xdr:col>17</xdr:col>
      <xdr:colOff>9115</xdr:colOff>
      <xdr:row>109</xdr:row>
      <xdr:rowOff>11625</xdr:rowOff>
    </xdr:to>
    <xdr:sp macro="" textlink="">
      <xdr:nvSpPr>
        <xdr:cNvPr id="525" name="Text Box 9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526" name="Text Box 9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527" name="Text Box 9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17</xdr:col>
      <xdr:colOff>9115</xdr:colOff>
      <xdr:row>109</xdr:row>
      <xdr:rowOff>3175</xdr:rowOff>
    </xdr:to>
    <xdr:sp macro="" textlink="">
      <xdr:nvSpPr>
        <xdr:cNvPr id="528" name="Text Box 9" hidden="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15</xdr:col>
      <xdr:colOff>151420</xdr:colOff>
      <xdr:row>109</xdr:row>
      <xdr:rowOff>3175</xdr:rowOff>
    </xdr:to>
    <xdr:sp macro="" textlink="">
      <xdr:nvSpPr>
        <xdr:cNvPr id="529" name="Text Box 9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187569</xdr:rowOff>
    </xdr:from>
    <xdr:to>
      <xdr:col>17</xdr:col>
      <xdr:colOff>9115</xdr:colOff>
      <xdr:row>109</xdr:row>
      <xdr:rowOff>187569</xdr:rowOff>
    </xdr:to>
    <xdr:sp macro="" textlink="">
      <xdr:nvSpPr>
        <xdr:cNvPr id="530" name="Text Box 9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28600" y="12055719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187569</xdr:rowOff>
    </xdr:from>
    <xdr:to>
      <xdr:col>17</xdr:col>
      <xdr:colOff>9115</xdr:colOff>
      <xdr:row>109</xdr:row>
      <xdr:rowOff>187569</xdr:rowOff>
    </xdr:to>
    <xdr:sp macro="" textlink="">
      <xdr:nvSpPr>
        <xdr:cNvPr id="531" name="Text Box 9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28600" y="12055719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187325</xdr:rowOff>
    </xdr:from>
    <xdr:to>
      <xdr:col>17</xdr:col>
      <xdr:colOff>9115</xdr:colOff>
      <xdr:row>109</xdr:row>
      <xdr:rowOff>187325</xdr:rowOff>
    </xdr:to>
    <xdr:sp macro="" textlink="">
      <xdr:nvSpPr>
        <xdr:cNvPr id="532" name="Text Box 9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187569</xdr:rowOff>
    </xdr:from>
    <xdr:to>
      <xdr:col>17</xdr:col>
      <xdr:colOff>9115</xdr:colOff>
      <xdr:row>109</xdr:row>
      <xdr:rowOff>187569</xdr:rowOff>
    </xdr:to>
    <xdr:sp macro="" textlink="">
      <xdr:nvSpPr>
        <xdr:cNvPr id="533" name="Text Box 9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28600" y="12055719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187569</xdr:rowOff>
    </xdr:from>
    <xdr:to>
      <xdr:col>17</xdr:col>
      <xdr:colOff>9115</xdr:colOff>
      <xdr:row>109</xdr:row>
      <xdr:rowOff>187569</xdr:rowOff>
    </xdr:to>
    <xdr:sp macro="" textlink="">
      <xdr:nvSpPr>
        <xdr:cNvPr id="534" name="Text Box 9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28600" y="12055719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187325</xdr:rowOff>
    </xdr:from>
    <xdr:to>
      <xdr:col>17</xdr:col>
      <xdr:colOff>9115</xdr:colOff>
      <xdr:row>109</xdr:row>
      <xdr:rowOff>187325</xdr:rowOff>
    </xdr:to>
    <xdr:sp macro="" textlink="">
      <xdr:nvSpPr>
        <xdr:cNvPr id="535" name="Text Box 9" hidden="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109</xdr:row>
      <xdr:rowOff>187569</xdr:rowOff>
    </xdr:from>
    <xdr:to>
      <xdr:col>19</xdr:col>
      <xdr:colOff>9115</xdr:colOff>
      <xdr:row>109</xdr:row>
      <xdr:rowOff>187569</xdr:rowOff>
    </xdr:to>
    <xdr:sp macro="" textlink="">
      <xdr:nvSpPr>
        <xdr:cNvPr id="536" name="Text Box 9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535081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109</xdr:row>
      <xdr:rowOff>187569</xdr:rowOff>
    </xdr:from>
    <xdr:to>
      <xdr:col>19</xdr:col>
      <xdr:colOff>9115</xdr:colOff>
      <xdr:row>109</xdr:row>
      <xdr:rowOff>187569</xdr:rowOff>
    </xdr:to>
    <xdr:sp macro="" textlink="">
      <xdr:nvSpPr>
        <xdr:cNvPr id="537" name="Text Box 9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535081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109</xdr:row>
      <xdr:rowOff>187325</xdr:rowOff>
    </xdr:from>
    <xdr:to>
      <xdr:col>19</xdr:col>
      <xdr:colOff>9115</xdr:colOff>
      <xdr:row>109</xdr:row>
      <xdr:rowOff>187325</xdr:rowOff>
    </xdr:to>
    <xdr:sp macro="" textlink="">
      <xdr:nvSpPr>
        <xdr:cNvPr id="538" name="Text Box 9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535081" y="120554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109</xdr:row>
      <xdr:rowOff>187569</xdr:rowOff>
    </xdr:from>
    <xdr:to>
      <xdr:col>19</xdr:col>
      <xdr:colOff>9115</xdr:colOff>
      <xdr:row>109</xdr:row>
      <xdr:rowOff>187569</xdr:rowOff>
    </xdr:to>
    <xdr:sp macro="" textlink="">
      <xdr:nvSpPr>
        <xdr:cNvPr id="539" name="Text Box 9" hidden="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535081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109</xdr:row>
      <xdr:rowOff>187569</xdr:rowOff>
    </xdr:from>
    <xdr:to>
      <xdr:col>19</xdr:col>
      <xdr:colOff>9115</xdr:colOff>
      <xdr:row>109</xdr:row>
      <xdr:rowOff>187569</xdr:rowOff>
    </xdr:to>
    <xdr:sp macro="" textlink="">
      <xdr:nvSpPr>
        <xdr:cNvPr id="540" name="Text Box 9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535081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109</xdr:row>
      <xdr:rowOff>187325</xdr:rowOff>
    </xdr:from>
    <xdr:to>
      <xdr:col>19</xdr:col>
      <xdr:colOff>9115</xdr:colOff>
      <xdr:row>109</xdr:row>
      <xdr:rowOff>187325</xdr:rowOff>
    </xdr:to>
    <xdr:sp macro="" textlink="">
      <xdr:nvSpPr>
        <xdr:cNvPr id="541" name="Text Box 9" hidden="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535081" y="120554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91</xdr:row>
      <xdr:rowOff>11625</xdr:rowOff>
    </xdr:from>
    <xdr:to>
      <xdr:col>54</xdr:col>
      <xdr:colOff>9115</xdr:colOff>
      <xdr:row>91</xdr:row>
      <xdr:rowOff>11625</xdr:rowOff>
    </xdr:to>
    <xdr:sp macro="" textlink="">
      <xdr:nvSpPr>
        <xdr:cNvPr id="543" name="Text Box 9" hidden="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5859556" y="11394000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91</xdr:row>
      <xdr:rowOff>3016</xdr:rowOff>
    </xdr:from>
    <xdr:to>
      <xdr:col>54</xdr:col>
      <xdr:colOff>9115</xdr:colOff>
      <xdr:row>91</xdr:row>
      <xdr:rowOff>3016</xdr:rowOff>
    </xdr:to>
    <xdr:sp macro="" textlink="">
      <xdr:nvSpPr>
        <xdr:cNvPr id="544" name="Text Box 9" hidden="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5859556" y="11385391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80123</xdr:colOff>
      <xdr:row>95</xdr:row>
      <xdr:rowOff>3175</xdr:rowOff>
    </xdr:from>
    <xdr:to>
      <xdr:col>49</xdr:col>
      <xdr:colOff>9115</xdr:colOff>
      <xdr:row>95</xdr:row>
      <xdr:rowOff>3175</xdr:rowOff>
    </xdr:to>
    <xdr:sp macro="" textlink="">
      <xdr:nvSpPr>
        <xdr:cNvPr id="546" name="Text Box 9" hidden="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6893299" y="19635881"/>
          <a:ext cx="322352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53</xdr:col>
      <xdr:colOff>168088</xdr:colOff>
      <xdr:row>96</xdr:row>
      <xdr:rowOff>179294</xdr:rowOff>
    </xdr:from>
    <xdr:to>
      <xdr:col>54</xdr:col>
      <xdr:colOff>9114</xdr:colOff>
      <xdr:row>97</xdr:row>
      <xdr:rowOff>179294</xdr:rowOff>
    </xdr:to>
    <xdr:sp macro="" textlink="">
      <xdr:nvSpPr>
        <xdr:cNvPr id="549" name="Text Box 9" hidden="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1093823" y="20002500"/>
          <a:ext cx="14358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69</xdr:col>
      <xdr:colOff>46505</xdr:colOff>
      <xdr:row>81</xdr:row>
      <xdr:rowOff>171104</xdr:rowOff>
    </xdr:from>
    <xdr:to>
      <xdr:col>75</xdr:col>
      <xdr:colOff>154792</xdr:colOff>
      <xdr:row>81</xdr:row>
      <xdr:rowOff>171104</xdr:rowOff>
    </xdr:to>
    <xdr:sp macro="" textlink="">
      <xdr:nvSpPr>
        <xdr:cNvPr id="550" name="Text Box 9" hidden="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6720858" y="17697104"/>
          <a:ext cx="37389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40</xdr:col>
      <xdr:colOff>1681</xdr:colOff>
      <xdr:row>108</xdr:row>
      <xdr:rowOff>187569</xdr:rowOff>
    </xdr:from>
    <xdr:to>
      <xdr:col>57</xdr:col>
      <xdr:colOff>9115</xdr:colOff>
      <xdr:row>108</xdr:row>
      <xdr:rowOff>187569</xdr:rowOff>
    </xdr:to>
    <xdr:sp macro="" textlink="">
      <xdr:nvSpPr>
        <xdr:cNvPr id="571" name="Text Box 9" hidden="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458881" y="1377021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108</xdr:row>
      <xdr:rowOff>187569</xdr:rowOff>
    </xdr:from>
    <xdr:to>
      <xdr:col>57</xdr:col>
      <xdr:colOff>9115</xdr:colOff>
      <xdr:row>108</xdr:row>
      <xdr:rowOff>187569</xdr:rowOff>
    </xdr:to>
    <xdr:sp macro="" textlink="">
      <xdr:nvSpPr>
        <xdr:cNvPr id="572" name="Text Box 9" hidden="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458881" y="1377021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108</xdr:row>
      <xdr:rowOff>0</xdr:rowOff>
    </xdr:from>
    <xdr:to>
      <xdr:col>57</xdr:col>
      <xdr:colOff>9115</xdr:colOff>
      <xdr:row>108</xdr:row>
      <xdr:rowOff>0</xdr:rowOff>
    </xdr:to>
    <xdr:sp macro="" textlink="">
      <xdr:nvSpPr>
        <xdr:cNvPr id="573" name="Text Box 9" hidden="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458881" y="136398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107</xdr:row>
      <xdr:rowOff>187569</xdr:rowOff>
    </xdr:from>
    <xdr:to>
      <xdr:col>57</xdr:col>
      <xdr:colOff>9115</xdr:colOff>
      <xdr:row>107</xdr:row>
      <xdr:rowOff>187569</xdr:rowOff>
    </xdr:to>
    <xdr:sp macro="" textlink="">
      <xdr:nvSpPr>
        <xdr:cNvPr id="574" name="Text Box 9" hidden="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458881" y="136368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107</xdr:row>
      <xdr:rowOff>187569</xdr:rowOff>
    </xdr:from>
    <xdr:to>
      <xdr:col>57</xdr:col>
      <xdr:colOff>9115</xdr:colOff>
      <xdr:row>107</xdr:row>
      <xdr:rowOff>187569</xdr:rowOff>
    </xdr:to>
    <xdr:sp macro="" textlink="">
      <xdr:nvSpPr>
        <xdr:cNvPr id="575" name="Text Box 9" hidden="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458881" y="136368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108</xdr:row>
      <xdr:rowOff>187325</xdr:rowOff>
    </xdr:from>
    <xdr:to>
      <xdr:col>57</xdr:col>
      <xdr:colOff>9115</xdr:colOff>
      <xdr:row>108</xdr:row>
      <xdr:rowOff>187325</xdr:rowOff>
    </xdr:to>
    <xdr:sp macro="" textlink="">
      <xdr:nvSpPr>
        <xdr:cNvPr id="576" name="Text Box 9" hidden="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458881" y="137699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108</xdr:row>
      <xdr:rowOff>187569</xdr:rowOff>
    </xdr:from>
    <xdr:to>
      <xdr:col>57</xdr:col>
      <xdr:colOff>9115</xdr:colOff>
      <xdr:row>108</xdr:row>
      <xdr:rowOff>187569</xdr:rowOff>
    </xdr:to>
    <xdr:sp macro="" textlink="">
      <xdr:nvSpPr>
        <xdr:cNvPr id="577" name="Text Box 9" hidden="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458881" y="1377021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108</xdr:row>
      <xdr:rowOff>187569</xdr:rowOff>
    </xdr:from>
    <xdr:to>
      <xdr:col>57</xdr:col>
      <xdr:colOff>9115</xdr:colOff>
      <xdr:row>108</xdr:row>
      <xdr:rowOff>187569</xdr:rowOff>
    </xdr:to>
    <xdr:sp macro="" textlink="">
      <xdr:nvSpPr>
        <xdr:cNvPr id="578" name="Text Box 9" hidden="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458881" y="1377021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108</xdr:row>
      <xdr:rowOff>0</xdr:rowOff>
    </xdr:from>
    <xdr:to>
      <xdr:col>57</xdr:col>
      <xdr:colOff>9115</xdr:colOff>
      <xdr:row>108</xdr:row>
      <xdr:rowOff>0</xdr:rowOff>
    </xdr:to>
    <xdr:sp macro="" textlink="">
      <xdr:nvSpPr>
        <xdr:cNvPr id="579" name="Text Box 9" hidden="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458881" y="136398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107</xdr:row>
      <xdr:rowOff>187569</xdr:rowOff>
    </xdr:from>
    <xdr:to>
      <xdr:col>57</xdr:col>
      <xdr:colOff>9115</xdr:colOff>
      <xdr:row>107</xdr:row>
      <xdr:rowOff>187569</xdr:rowOff>
    </xdr:to>
    <xdr:sp macro="" textlink="">
      <xdr:nvSpPr>
        <xdr:cNvPr id="580" name="Text Box 9" hidden="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458881" y="136368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42</xdr:col>
      <xdr:colOff>35298</xdr:colOff>
      <xdr:row>134</xdr:row>
      <xdr:rowOff>19237</xdr:rowOff>
    </xdr:from>
    <xdr:to>
      <xdr:col>59</xdr:col>
      <xdr:colOff>42732</xdr:colOff>
      <xdr:row>134</xdr:row>
      <xdr:rowOff>78441</xdr:rowOff>
    </xdr:to>
    <xdr:sp macro="" textlink="">
      <xdr:nvSpPr>
        <xdr:cNvPr id="582" name="Text Box 9" hidden="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 flipV="1">
          <a:off x="8137151" y="23260237"/>
          <a:ext cx="3402816" cy="59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0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59" name="Text Box 9" hidden="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8601075" y="25152594"/>
          <a:ext cx="36190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0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60" name="Text Box 9" hidden="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8601075" y="25152594"/>
          <a:ext cx="36190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61" name="Text Box 9" hidden="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7888381" y="25152594"/>
          <a:ext cx="43317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62" name="Text Box 9" hidden="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7888381" y="25152594"/>
          <a:ext cx="43317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0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63" name="Text Box 9" hidden="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8601075" y="25152594"/>
          <a:ext cx="36190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0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64" name="Text Box 9" hidden="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8601075" y="25152594"/>
          <a:ext cx="36190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65" name="Text Box 9" hidden="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7888381" y="25152594"/>
          <a:ext cx="43317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66" name="Text Box 9" hidden="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7888381" y="25152594"/>
          <a:ext cx="43317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67" name="Text Box 9" hidden="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8362950" y="25152594"/>
          <a:ext cx="38572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68" name="Text Box 9" hidden="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8362950" y="25152594"/>
          <a:ext cx="38572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69" name="Text Box 9" hidden="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7650256" y="25152594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70" name="Text Box 9" hidden="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7650256" y="25152594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83" name="Text Box 9" hidden="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8362950" y="25152594"/>
          <a:ext cx="38572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84" name="Text Box 9" hidden="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8362950" y="25152594"/>
          <a:ext cx="38572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85" name="Text Box 9" hidden="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7650256" y="25152594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86" name="Text Box 9" hidden="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7650256" y="25152594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87" name="Text Box 9" hidden="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8362950" y="25152594"/>
          <a:ext cx="38572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88" name="Text Box 9" hidden="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8362950" y="25152594"/>
          <a:ext cx="38572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89" name="Text Box 9" hidden="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7650256" y="25152594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90" name="Text Box 9" hidden="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7650256" y="25152594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19</xdr:col>
      <xdr:colOff>0</xdr:colOff>
      <xdr:row>113</xdr:row>
      <xdr:rowOff>61321</xdr:rowOff>
    </xdr:from>
    <xdr:to>
      <xdr:col>37</xdr:col>
      <xdr:colOff>75375</xdr:colOff>
      <xdr:row>113</xdr:row>
      <xdr:rowOff>61321</xdr:rowOff>
    </xdr:to>
    <xdr:sp macro="" textlink="">
      <xdr:nvSpPr>
        <xdr:cNvPr id="591" name="Text Box 9" hidden="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4076700" y="25026346"/>
          <a:ext cx="4361625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11625</xdr:rowOff>
    </xdr:from>
    <xdr:to>
      <xdr:col>53</xdr:col>
      <xdr:colOff>9115</xdr:colOff>
      <xdr:row>112</xdr:row>
      <xdr:rowOff>11625</xdr:rowOff>
    </xdr:to>
    <xdr:sp macro="" textlink="">
      <xdr:nvSpPr>
        <xdr:cNvPr id="592" name="Text Box 9" hidden="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8364631" y="2497665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593" name="Text Box 9" hidden="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594" name="Text Box 9" hidden="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3175</xdr:rowOff>
    </xdr:from>
    <xdr:to>
      <xdr:col>53</xdr:col>
      <xdr:colOff>9115</xdr:colOff>
      <xdr:row>112</xdr:row>
      <xdr:rowOff>3175</xdr:rowOff>
    </xdr:to>
    <xdr:sp macro="" textlink="">
      <xdr:nvSpPr>
        <xdr:cNvPr id="595" name="Text Box 9" hidden="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8364631" y="2496820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187325</xdr:rowOff>
    </xdr:from>
    <xdr:to>
      <xdr:col>53</xdr:col>
      <xdr:colOff>9115</xdr:colOff>
      <xdr:row>111</xdr:row>
      <xdr:rowOff>187325</xdr:rowOff>
    </xdr:to>
    <xdr:sp macro="" textlink="">
      <xdr:nvSpPr>
        <xdr:cNvPr id="596" name="Text Box 9" hidden="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8364631" y="249523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112</xdr:row>
      <xdr:rowOff>3175</xdr:rowOff>
    </xdr:from>
    <xdr:to>
      <xdr:col>51</xdr:col>
      <xdr:colOff>151420</xdr:colOff>
      <xdr:row>112</xdr:row>
      <xdr:rowOff>3175</xdr:rowOff>
    </xdr:to>
    <xdr:sp macro="" textlink="">
      <xdr:nvSpPr>
        <xdr:cNvPr id="597" name="Text Box 9" hidden="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8130988" y="24968200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598" name="Text Box 9" hidden="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8364631" y="247766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599" name="Text Box 9" hidden="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00" name="Text Box 9" hidden="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3175</xdr:rowOff>
    </xdr:from>
    <xdr:to>
      <xdr:col>53</xdr:col>
      <xdr:colOff>9115</xdr:colOff>
      <xdr:row>111</xdr:row>
      <xdr:rowOff>3175</xdr:rowOff>
    </xdr:to>
    <xdr:sp macro="" textlink="">
      <xdr:nvSpPr>
        <xdr:cNvPr id="601" name="Text Box 9" hidden="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8364631" y="2476817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111</xdr:row>
      <xdr:rowOff>3175</xdr:rowOff>
    </xdr:from>
    <xdr:to>
      <xdr:col>51</xdr:col>
      <xdr:colOff>151420</xdr:colOff>
      <xdr:row>111</xdr:row>
      <xdr:rowOff>3175</xdr:rowOff>
    </xdr:to>
    <xdr:sp macro="" textlink="">
      <xdr:nvSpPr>
        <xdr:cNvPr id="602" name="Text Box 9" hidden="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8130988" y="24768175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11625</xdr:rowOff>
    </xdr:from>
    <xdr:to>
      <xdr:col>53</xdr:col>
      <xdr:colOff>9115</xdr:colOff>
      <xdr:row>112</xdr:row>
      <xdr:rowOff>11625</xdr:rowOff>
    </xdr:to>
    <xdr:sp macro="" textlink="">
      <xdr:nvSpPr>
        <xdr:cNvPr id="603" name="Text Box 9" hidden="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7650256" y="2497665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04" name="Text Box 9" hidden="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05" name="Text Box 9" hidden="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3175</xdr:rowOff>
    </xdr:from>
    <xdr:to>
      <xdr:col>53</xdr:col>
      <xdr:colOff>9115</xdr:colOff>
      <xdr:row>112</xdr:row>
      <xdr:rowOff>3175</xdr:rowOff>
    </xdr:to>
    <xdr:sp macro="" textlink="">
      <xdr:nvSpPr>
        <xdr:cNvPr id="606" name="Text Box 9" hidden="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7650256" y="2496820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187325</xdr:rowOff>
    </xdr:from>
    <xdr:to>
      <xdr:col>53</xdr:col>
      <xdr:colOff>9115</xdr:colOff>
      <xdr:row>111</xdr:row>
      <xdr:rowOff>187325</xdr:rowOff>
    </xdr:to>
    <xdr:sp macro="" textlink="">
      <xdr:nvSpPr>
        <xdr:cNvPr id="607" name="Text Box 9" hidden="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7650256" y="2495232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6163</xdr:colOff>
      <xdr:row>113</xdr:row>
      <xdr:rowOff>3175</xdr:rowOff>
    </xdr:from>
    <xdr:to>
      <xdr:col>51</xdr:col>
      <xdr:colOff>151420</xdr:colOff>
      <xdr:row>113</xdr:row>
      <xdr:rowOff>3175</xdr:rowOff>
    </xdr:to>
    <xdr:sp macro="" textlink="">
      <xdr:nvSpPr>
        <xdr:cNvPr id="608" name="Text Box 9" hidden="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7416613" y="24968200"/>
          <a:ext cx="44315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609" name="Text Box 9" hidden="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7650256" y="2477662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10" name="Text Box 9" hidden="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7650256" y="24768016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11" name="Text Box 9" hidden="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7650256" y="24768016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3175</xdr:rowOff>
    </xdr:from>
    <xdr:to>
      <xdr:col>53</xdr:col>
      <xdr:colOff>9115</xdr:colOff>
      <xdr:row>111</xdr:row>
      <xdr:rowOff>3175</xdr:rowOff>
    </xdr:to>
    <xdr:sp macro="" textlink="">
      <xdr:nvSpPr>
        <xdr:cNvPr id="612" name="Text Box 9" hidden="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7650256" y="2476817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11625</xdr:rowOff>
    </xdr:from>
    <xdr:to>
      <xdr:col>53</xdr:col>
      <xdr:colOff>9115</xdr:colOff>
      <xdr:row>112</xdr:row>
      <xdr:rowOff>11625</xdr:rowOff>
    </xdr:to>
    <xdr:sp macro="" textlink="">
      <xdr:nvSpPr>
        <xdr:cNvPr id="613" name="Text Box 9" hidden="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8364631" y="2497665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14" name="Text Box 9" hidden="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15" name="Text Box 9" hidden="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3175</xdr:rowOff>
    </xdr:from>
    <xdr:to>
      <xdr:col>53</xdr:col>
      <xdr:colOff>9115</xdr:colOff>
      <xdr:row>112</xdr:row>
      <xdr:rowOff>3175</xdr:rowOff>
    </xdr:to>
    <xdr:sp macro="" textlink="">
      <xdr:nvSpPr>
        <xdr:cNvPr id="616" name="Text Box 9" hidden="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8364631" y="2496820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187325</xdr:rowOff>
    </xdr:from>
    <xdr:to>
      <xdr:col>53</xdr:col>
      <xdr:colOff>9115</xdr:colOff>
      <xdr:row>111</xdr:row>
      <xdr:rowOff>187325</xdr:rowOff>
    </xdr:to>
    <xdr:sp macro="" textlink="">
      <xdr:nvSpPr>
        <xdr:cNvPr id="617" name="Text Box 9" hidden="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8364631" y="249523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112</xdr:row>
      <xdr:rowOff>3175</xdr:rowOff>
    </xdr:from>
    <xdr:to>
      <xdr:col>51</xdr:col>
      <xdr:colOff>151420</xdr:colOff>
      <xdr:row>112</xdr:row>
      <xdr:rowOff>3175</xdr:rowOff>
    </xdr:to>
    <xdr:sp macro="" textlink="">
      <xdr:nvSpPr>
        <xdr:cNvPr id="618" name="Text Box 9" hidden="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8130988" y="24968200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619" name="Text Box 9" hidden="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8364631" y="247766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20" name="Text Box 9" hidden="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21" name="Text Box 9" hidden="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3175</xdr:rowOff>
    </xdr:from>
    <xdr:to>
      <xdr:col>53</xdr:col>
      <xdr:colOff>9115</xdr:colOff>
      <xdr:row>111</xdr:row>
      <xdr:rowOff>3175</xdr:rowOff>
    </xdr:to>
    <xdr:sp macro="" textlink="">
      <xdr:nvSpPr>
        <xdr:cNvPr id="622" name="Text Box 9" hidden="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8364631" y="2476817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19</xdr:col>
      <xdr:colOff>0</xdr:colOff>
      <xdr:row>112</xdr:row>
      <xdr:rowOff>36306</xdr:rowOff>
    </xdr:from>
    <xdr:to>
      <xdr:col>36</xdr:col>
      <xdr:colOff>10615</xdr:colOff>
      <xdr:row>112</xdr:row>
      <xdr:rowOff>36306</xdr:rowOff>
    </xdr:to>
    <xdr:sp macro="" textlink="">
      <xdr:nvSpPr>
        <xdr:cNvPr id="623" name="Text Box 9" hidden="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4076700" y="24801306"/>
          <a:ext cx="40587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11625</xdr:rowOff>
    </xdr:from>
    <xdr:to>
      <xdr:col>53</xdr:col>
      <xdr:colOff>9115</xdr:colOff>
      <xdr:row>112</xdr:row>
      <xdr:rowOff>11625</xdr:rowOff>
    </xdr:to>
    <xdr:sp macro="" textlink="">
      <xdr:nvSpPr>
        <xdr:cNvPr id="624" name="Text Box 9" hidden="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7650256" y="2497665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25" name="Text Box 9" hidden="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26" name="Text Box 9" hidden="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3175</xdr:rowOff>
    </xdr:from>
    <xdr:to>
      <xdr:col>53</xdr:col>
      <xdr:colOff>9115</xdr:colOff>
      <xdr:row>112</xdr:row>
      <xdr:rowOff>3175</xdr:rowOff>
    </xdr:to>
    <xdr:sp macro="" textlink="">
      <xdr:nvSpPr>
        <xdr:cNvPr id="627" name="Text Box 9" hidden="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7650256" y="2496820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628" name="Text Box 9" hidden="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7650256" y="2477662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20</xdr:col>
      <xdr:colOff>0</xdr:colOff>
      <xdr:row>111</xdr:row>
      <xdr:rowOff>61321</xdr:rowOff>
    </xdr:from>
    <xdr:to>
      <xdr:col>37</xdr:col>
      <xdr:colOff>75375</xdr:colOff>
      <xdr:row>111</xdr:row>
      <xdr:rowOff>61321</xdr:rowOff>
    </xdr:to>
    <xdr:sp macro="" textlink="">
      <xdr:nvSpPr>
        <xdr:cNvPr id="629" name="Text Box 9" hidden="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4314825" y="24626296"/>
          <a:ext cx="4123500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11625</xdr:rowOff>
    </xdr:from>
    <xdr:to>
      <xdr:col>53</xdr:col>
      <xdr:colOff>9115</xdr:colOff>
      <xdr:row>110</xdr:row>
      <xdr:rowOff>11625</xdr:rowOff>
    </xdr:to>
    <xdr:sp macro="" textlink="">
      <xdr:nvSpPr>
        <xdr:cNvPr id="630" name="Text Box 9" hidden="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8364631" y="2457660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31" name="Text Box 9" hidden="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8364631" y="2456799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32" name="Text Box 9" hidden="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8364631" y="2456799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3175</xdr:rowOff>
    </xdr:from>
    <xdr:to>
      <xdr:col>53</xdr:col>
      <xdr:colOff>9115</xdr:colOff>
      <xdr:row>110</xdr:row>
      <xdr:rowOff>3175</xdr:rowOff>
    </xdr:to>
    <xdr:sp macro="" textlink="">
      <xdr:nvSpPr>
        <xdr:cNvPr id="633" name="Text Box 9" hidden="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8364631" y="2456815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110</xdr:row>
      <xdr:rowOff>3175</xdr:rowOff>
    </xdr:from>
    <xdr:to>
      <xdr:col>51</xdr:col>
      <xdr:colOff>151420</xdr:colOff>
      <xdr:row>110</xdr:row>
      <xdr:rowOff>3175</xdr:rowOff>
    </xdr:to>
    <xdr:sp macro="" textlink="">
      <xdr:nvSpPr>
        <xdr:cNvPr id="634" name="Text Box 9" hidden="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8130988" y="24568150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11625</xdr:rowOff>
    </xdr:from>
    <xdr:to>
      <xdr:col>53</xdr:col>
      <xdr:colOff>9115</xdr:colOff>
      <xdr:row>110</xdr:row>
      <xdr:rowOff>11625</xdr:rowOff>
    </xdr:to>
    <xdr:sp macro="" textlink="">
      <xdr:nvSpPr>
        <xdr:cNvPr id="635" name="Text Box 9" hidden="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7650256" y="2457660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36" name="Text Box 9" hidden="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7650256" y="2456799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37" name="Text Box 9" hidden="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7650256" y="2456799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3175</xdr:rowOff>
    </xdr:from>
    <xdr:to>
      <xdr:col>53</xdr:col>
      <xdr:colOff>9115</xdr:colOff>
      <xdr:row>110</xdr:row>
      <xdr:rowOff>3175</xdr:rowOff>
    </xdr:to>
    <xdr:sp macro="" textlink="">
      <xdr:nvSpPr>
        <xdr:cNvPr id="638" name="Text Box 9" hidden="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7650256" y="2456815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6163</xdr:colOff>
      <xdr:row>111</xdr:row>
      <xdr:rowOff>3175</xdr:rowOff>
    </xdr:from>
    <xdr:to>
      <xdr:col>51</xdr:col>
      <xdr:colOff>151420</xdr:colOff>
      <xdr:row>111</xdr:row>
      <xdr:rowOff>3175</xdr:rowOff>
    </xdr:to>
    <xdr:sp macro="" textlink="">
      <xdr:nvSpPr>
        <xdr:cNvPr id="639" name="Text Box 9" hidden="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7416613" y="24568150"/>
          <a:ext cx="44315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11625</xdr:rowOff>
    </xdr:from>
    <xdr:to>
      <xdr:col>53</xdr:col>
      <xdr:colOff>9115</xdr:colOff>
      <xdr:row>110</xdr:row>
      <xdr:rowOff>11625</xdr:rowOff>
    </xdr:to>
    <xdr:sp macro="" textlink="">
      <xdr:nvSpPr>
        <xdr:cNvPr id="640" name="Text Box 9" hidden="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8364631" y="2457660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41" name="Text Box 9" hidden="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8364631" y="2456799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42" name="Text Box 9" hidden="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8364631" y="2456799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3175</xdr:rowOff>
    </xdr:from>
    <xdr:to>
      <xdr:col>53</xdr:col>
      <xdr:colOff>9115</xdr:colOff>
      <xdr:row>110</xdr:row>
      <xdr:rowOff>3175</xdr:rowOff>
    </xdr:to>
    <xdr:sp macro="" textlink="">
      <xdr:nvSpPr>
        <xdr:cNvPr id="643" name="Text Box 9" hidden="1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8364631" y="24568150"/>
          <a:ext cx="3855534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110</xdr:row>
      <xdr:rowOff>3175</xdr:rowOff>
    </xdr:from>
    <xdr:to>
      <xdr:col>51</xdr:col>
      <xdr:colOff>151420</xdr:colOff>
      <xdr:row>110</xdr:row>
      <xdr:rowOff>3175</xdr:rowOff>
    </xdr:to>
    <xdr:sp macro="" textlink="">
      <xdr:nvSpPr>
        <xdr:cNvPr id="644" name="Text Box 9" hidden="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8130988" y="24568150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11625</xdr:rowOff>
    </xdr:from>
    <xdr:to>
      <xdr:col>53</xdr:col>
      <xdr:colOff>9115</xdr:colOff>
      <xdr:row>110</xdr:row>
      <xdr:rowOff>11625</xdr:rowOff>
    </xdr:to>
    <xdr:sp macro="" textlink="">
      <xdr:nvSpPr>
        <xdr:cNvPr id="645" name="Text Box 9" hidden="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7650256" y="2457660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46" name="Text Box 9" hidden="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7650256" y="2456799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47" name="Text Box 9" hidden="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7650256" y="2456799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21</xdr:col>
      <xdr:colOff>123825</xdr:colOff>
      <xdr:row>113</xdr:row>
      <xdr:rowOff>28575</xdr:rowOff>
    </xdr:from>
    <xdr:to>
      <xdr:col>44</xdr:col>
      <xdr:colOff>133350</xdr:colOff>
      <xdr:row>113</xdr:row>
      <xdr:rowOff>28575</xdr:rowOff>
    </xdr:to>
    <xdr:sp macro="" textlink="">
      <xdr:nvSpPr>
        <xdr:cNvPr id="648" name="Text Box 9" hidden="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4676775" y="24993600"/>
          <a:ext cx="5486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113</xdr:row>
      <xdr:rowOff>61321</xdr:rowOff>
    </xdr:from>
    <xdr:to>
      <xdr:col>37</xdr:col>
      <xdr:colOff>75375</xdr:colOff>
      <xdr:row>113</xdr:row>
      <xdr:rowOff>61321</xdr:rowOff>
    </xdr:to>
    <xdr:sp macro="" textlink="">
      <xdr:nvSpPr>
        <xdr:cNvPr id="649" name="Text Box 9" hidden="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4314825" y="25026346"/>
          <a:ext cx="4123500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11625</xdr:rowOff>
    </xdr:from>
    <xdr:to>
      <xdr:col>53</xdr:col>
      <xdr:colOff>9115</xdr:colOff>
      <xdr:row>112</xdr:row>
      <xdr:rowOff>11625</xdr:rowOff>
    </xdr:to>
    <xdr:sp macro="" textlink="">
      <xdr:nvSpPr>
        <xdr:cNvPr id="650" name="Text Box 9" hidden="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8364631" y="2497665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51" name="Text Box 9" hidden="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52" name="Text Box 9" hidden="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3175</xdr:rowOff>
    </xdr:from>
    <xdr:to>
      <xdr:col>53</xdr:col>
      <xdr:colOff>9115</xdr:colOff>
      <xdr:row>112</xdr:row>
      <xdr:rowOff>3175</xdr:rowOff>
    </xdr:to>
    <xdr:sp macro="" textlink="">
      <xdr:nvSpPr>
        <xdr:cNvPr id="653" name="Text Box 9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8364631" y="2496820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187325</xdr:rowOff>
    </xdr:from>
    <xdr:to>
      <xdr:col>53</xdr:col>
      <xdr:colOff>9115</xdr:colOff>
      <xdr:row>111</xdr:row>
      <xdr:rowOff>187325</xdr:rowOff>
    </xdr:to>
    <xdr:sp macro="" textlink="">
      <xdr:nvSpPr>
        <xdr:cNvPr id="654" name="Text Box 9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8364631" y="249523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112</xdr:row>
      <xdr:rowOff>3175</xdr:rowOff>
    </xdr:from>
    <xdr:to>
      <xdr:col>51</xdr:col>
      <xdr:colOff>151420</xdr:colOff>
      <xdr:row>112</xdr:row>
      <xdr:rowOff>3175</xdr:rowOff>
    </xdr:to>
    <xdr:sp macro="" textlink="">
      <xdr:nvSpPr>
        <xdr:cNvPr id="655" name="Text Box 9" hidden="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8130988" y="24968200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656" name="Text Box 9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8364631" y="247766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57" name="Text Box 9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58" name="Text Box 9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3175</xdr:rowOff>
    </xdr:from>
    <xdr:to>
      <xdr:col>53</xdr:col>
      <xdr:colOff>9115</xdr:colOff>
      <xdr:row>111</xdr:row>
      <xdr:rowOff>3175</xdr:rowOff>
    </xdr:to>
    <xdr:sp macro="" textlink="">
      <xdr:nvSpPr>
        <xdr:cNvPr id="659" name="Text Box 9" hidden="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8364631" y="2476817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111</xdr:row>
      <xdr:rowOff>3175</xdr:rowOff>
    </xdr:from>
    <xdr:to>
      <xdr:col>51</xdr:col>
      <xdr:colOff>151420</xdr:colOff>
      <xdr:row>111</xdr:row>
      <xdr:rowOff>3175</xdr:rowOff>
    </xdr:to>
    <xdr:sp macro="" textlink="">
      <xdr:nvSpPr>
        <xdr:cNvPr id="660" name="Text Box 9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8130988" y="24768175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11625</xdr:rowOff>
    </xdr:from>
    <xdr:to>
      <xdr:col>53</xdr:col>
      <xdr:colOff>9115</xdr:colOff>
      <xdr:row>112</xdr:row>
      <xdr:rowOff>11625</xdr:rowOff>
    </xdr:to>
    <xdr:sp macro="" textlink="">
      <xdr:nvSpPr>
        <xdr:cNvPr id="661" name="Text Box 9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7650256" y="2497665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62" name="Text Box 9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63" name="Text Box 9" hidden="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3175</xdr:rowOff>
    </xdr:from>
    <xdr:to>
      <xdr:col>53</xdr:col>
      <xdr:colOff>9115</xdr:colOff>
      <xdr:row>112</xdr:row>
      <xdr:rowOff>3175</xdr:rowOff>
    </xdr:to>
    <xdr:sp macro="" textlink="">
      <xdr:nvSpPr>
        <xdr:cNvPr id="664" name="Text Box 9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7650256" y="2496820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187325</xdr:rowOff>
    </xdr:from>
    <xdr:to>
      <xdr:col>53</xdr:col>
      <xdr:colOff>9115</xdr:colOff>
      <xdr:row>111</xdr:row>
      <xdr:rowOff>187325</xdr:rowOff>
    </xdr:to>
    <xdr:sp macro="" textlink="">
      <xdr:nvSpPr>
        <xdr:cNvPr id="665" name="Text Box 9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7650256" y="2495232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6163</xdr:colOff>
      <xdr:row>113</xdr:row>
      <xdr:rowOff>3175</xdr:rowOff>
    </xdr:from>
    <xdr:to>
      <xdr:col>51</xdr:col>
      <xdr:colOff>151420</xdr:colOff>
      <xdr:row>113</xdr:row>
      <xdr:rowOff>3175</xdr:rowOff>
    </xdr:to>
    <xdr:sp macro="" textlink="">
      <xdr:nvSpPr>
        <xdr:cNvPr id="666" name="Text Box 9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7416613" y="24968200"/>
          <a:ext cx="44315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667" name="Text Box 9" hidden="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7650256" y="2477662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68" name="Text Box 9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7650256" y="24768016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69" name="Text Box 9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7650256" y="24768016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3175</xdr:rowOff>
    </xdr:from>
    <xdr:to>
      <xdr:col>53</xdr:col>
      <xdr:colOff>9115</xdr:colOff>
      <xdr:row>111</xdr:row>
      <xdr:rowOff>3175</xdr:rowOff>
    </xdr:to>
    <xdr:sp macro="" textlink="">
      <xdr:nvSpPr>
        <xdr:cNvPr id="670" name="Text Box 9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7650256" y="2476817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11625</xdr:rowOff>
    </xdr:from>
    <xdr:to>
      <xdr:col>53</xdr:col>
      <xdr:colOff>9115</xdr:colOff>
      <xdr:row>112</xdr:row>
      <xdr:rowOff>11625</xdr:rowOff>
    </xdr:to>
    <xdr:sp macro="" textlink="">
      <xdr:nvSpPr>
        <xdr:cNvPr id="671" name="Text Box 9" hidden="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8364631" y="2497665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72" name="Text Box 9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73" name="Text Box 9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3175</xdr:rowOff>
    </xdr:from>
    <xdr:to>
      <xdr:col>53</xdr:col>
      <xdr:colOff>9115</xdr:colOff>
      <xdr:row>112</xdr:row>
      <xdr:rowOff>3175</xdr:rowOff>
    </xdr:to>
    <xdr:sp macro="" textlink="">
      <xdr:nvSpPr>
        <xdr:cNvPr id="674" name="Text Box 9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8364631" y="2496820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187325</xdr:rowOff>
    </xdr:from>
    <xdr:to>
      <xdr:col>53</xdr:col>
      <xdr:colOff>9115</xdr:colOff>
      <xdr:row>111</xdr:row>
      <xdr:rowOff>187325</xdr:rowOff>
    </xdr:to>
    <xdr:sp macro="" textlink="">
      <xdr:nvSpPr>
        <xdr:cNvPr id="675" name="Text Box 9" hidden="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8364631" y="249523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112</xdr:row>
      <xdr:rowOff>3175</xdr:rowOff>
    </xdr:from>
    <xdr:to>
      <xdr:col>51</xdr:col>
      <xdr:colOff>151420</xdr:colOff>
      <xdr:row>112</xdr:row>
      <xdr:rowOff>3175</xdr:rowOff>
    </xdr:to>
    <xdr:sp macro="" textlink="">
      <xdr:nvSpPr>
        <xdr:cNvPr id="676" name="Text Box 9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8130988" y="24968200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677" name="Text Box 9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8364631" y="247766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78" name="Text Box 9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79" name="Text Box 9" hidden="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111</xdr:row>
      <xdr:rowOff>0</xdr:rowOff>
    </xdr:from>
    <xdr:to>
      <xdr:col>53</xdr:col>
      <xdr:colOff>9525</xdr:colOff>
      <xdr:row>111</xdr:row>
      <xdr:rowOff>0</xdr:rowOff>
    </xdr:to>
    <xdr:sp macro="" textlink="">
      <xdr:nvSpPr>
        <xdr:cNvPr id="680" name="Text Box 9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8362950" y="24765000"/>
          <a:ext cx="385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34</xdr:col>
      <xdr:colOff>1681</xdr:colOff>
      <xdr:row>112</xdr:row>
      <xdr:rowOff>11625</xdr:rowOff>
    </xdr:from>
    <xdr:to>
      <xdr:col>53</xdr:col>
      <xdr:colOff>9115</xdr:colOff>
      <xdr:row>112</xdr:row>
      <xdr:rowOff>11625</xdr:rowOff>
    </xdr:to>
    <xdr:sp macro="" textlink="">
      <xdr:nvSpPr>
        <xdr:cNvPr id="681" name="Text Box 9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7650256" y="2497665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82" name="Text Box 9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83" name="Text Box 9" hidden="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3175</xdr:rowOff>
    </xdr:from>
    <xdr:to>
      <xdr:col>53</xdr:col>
      <xdr:colOff>9115</xdr:colOff>
      <xdr:row>112</xdr:row>
      <xdr:rowOff>3175</xdr:rowOff>
    </xdr:to>
    <xdr:sp macro="" textlink="">
      <xdr:nvSpPr>
        <xdr:cNvPr id="684" name="Text Box 9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7650256" y="2496820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685" name="Text Box 9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7650256" y="2477662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686" name="Text Box 9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687" name="Text Box 9" hidden="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688" name="Text Box 9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689" name="Text Box 9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690" name="Text Box 9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7172325" y="249766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691" name="Text Box 9" hidden="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692" name="Text Box 9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693" name="Text Box 9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7172325" y="2496820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694" name="Text Box 9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7172325" y="249523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695" name="Text Box 9" hidden="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7172325" y="24968200"/>
          <a:ext cx="372329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696" name="Text Box 9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6459631" y="249650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697" name="Text Box 9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698" name="Text Box 9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699" name="Text Box 9" hidden="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6459631" y="251523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700" name="Text Box 9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6459631" y="249766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01" name="Text Box 9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02" name="Text Box 9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703" name="Text Box 9" hidden="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6459631" y="2496820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704" name="Text Box 9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6459631" y="249523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705" name="Text Box 9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6457950" y="24968200"/>
          <a:ext cx="443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706" name="Text Box 9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07" name="Text Box 9" hidden="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08" name="Text Box 9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709" name="Text Box 9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710" name="Text Box 9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7172325" y="249766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11" name="Text Box 9" hidden="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12" name="Text Box 9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713" name="Text Box 9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7172325" y="2496820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714" name="Text Box 9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7172325" y="249523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715" name="Text Box 9" hidden="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7172325" y="24968200"/>
          <a:ext cx="372329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716" name="Text Box 9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6459631" y="249650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17" name="Text Box 9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18" name="Text Box 9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719" name="Text Box 9" hidden="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6459631" y="251523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720" name="Text Box 9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6459631" y="249766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21" name="Text Box 9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22" name="Text Box 9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723" name="Text Box 9" hidden="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6459631" y="2496820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724" name="Text Box 9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6459631" y="249523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725" name="Text Box 9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6457950" y="24968200"/>
          <a:ext cx="443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726" name="Text Box 9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27" name="Text Box 9" hidden="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28" name="Text Box 9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729" name="Text Box 9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730" name="Text Box 9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7172325" y="249766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31" name="Text Box 9" hidden="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32" name="Text Box 9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733" name="Text Box 9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7172325" y="2496820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734" name="Text Box 9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7172325" y="249523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735" name="Text Box 9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7172325" y="24968200"/>
          <a:ext cx="372329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736" name="Text Box 9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6459631" y="249650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37" name="Text Box 9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38" name="Text Box 9" hidden="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739" name="Text Box 9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6459631" y="251523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740" name="Text Box 9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6459631" y="249766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41" name="Text Box 9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42" name="Text Box 9" hidden="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743" name="Text Box 9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6459631" y="2496820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744" name="Text Box 9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6459631" y="249523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745" name="Text Box 9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6457950" y="24968200"/>
          <a:ext cx="443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746" name="Text Box 9" hidden="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47" name="Text Box 9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48" name="Text Box 9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749" name="Text Box 9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750" name="Text Box 9" hidden="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7172325" y="249766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51" name="Text Box 9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52" name="Text Box 9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753" name="Text Box 9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7172325" y="2496820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754" name="Text Box 9" hidden="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7172325" y="249523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755" name="Text Box 9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7172325" y="24968200"/>
          <a:ext cx="372329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756" name="Text Box 9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6459631" y="249650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57" name="Text Box 9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58" name="Text Box 9" hidden="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759" name="Text Box 9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6459631" y="251523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760" name="Text Box 9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6459631" y="249766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61" name="Text Box 9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62" name="Text Box 9" hidden="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763" name="Text Box 9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6459631" y="2496820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764" name="Text Box 9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6459631" y="249523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765" name="Text Box 9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6457950" y="24968200"/>
          <a:ext cx="443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766" name="Text Box 9" hidden="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67" name="Text Box 9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68" name="Text Box 9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769" name="Text Box 9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770" name="Text Box 9" hidden="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7172325" y="249766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71" name="Text Box 9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72" name="Text Box 9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773" name="Text Box 9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7172325" y="2496820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774" name="Text Box 9" hidden="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7172325" y="249523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775" name="Text Box 9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7172325" y="24968200"/>
          <a:ext cx="372329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776" name="Text Box 9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6459631" y="249650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77" name="Text Box 9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78" name="Text Box 9" hidden="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779" name="Text Box 9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6459631" y="251523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780" name="Text Box 9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6459631" y="249766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81" name="Text Box 9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82" name="Text Box 9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783" name="Text Box 9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6459631" y="2496820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784" name="Text Box 9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6459631" y="249523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785" name="Text Box 9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6457950" y="24968200"/>
          <a:ext cx="443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786" name="Text Box 9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87" name="Text Box 9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88" name="Text Box 9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789" name="Text Box 9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790" name="Text Box 9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7172325" y="249766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91" name="Text Box 9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92" name="Text Box 9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793" name="Text Box 9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7172325" y="2496820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794" name="Text Box 9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7172325" y="249523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795" name="Text Box 9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7172325" y="24968200"/>
          <a:ext cx="372329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796" name="Text Box 9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6459631" y="249650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97" name="Text Box 9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98" name="Text Box 9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799" name="Text Box 9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6459631" y="251523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800" name="Text Box 9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6459631" y="249766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801" name="Text Box 9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802" name="Text Box 9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803" name="Text Box 9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6459631" y="2496820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804" name="Text Box 9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6459631" y="249523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805" name="Text Box 9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6457950" y="24968200"/>
          <a:ext cx="443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806" name="Text Box 9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807" name="Text Box 9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808" name="Text Box 9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809" name="Text Box 9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810" name="Text Box 9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7172325" y="249766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811" name="Text Box 9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812" name="Text Box 9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813" name="Text Box 9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7172325" y="2496820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814" name="Text Box 9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7172325" y="249523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815" name="Text Box 9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7172325" y="24968200"/>
          <a:ext cx="372329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816" name="Text Box 9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6459631" y="249650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817" name="Text Box 9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818" name="Text Box 9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819" name="Text Box 9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6459631" y="251523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820" name="Text Box 9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821" name="Text Box 9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822" name="Text Box 9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6459631" y="2496820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823" name="Text Box 9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6459631" y="249523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824" name="Text Box 9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6457950" y="24968200"/>
          <a:ext cx="443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187569</xdr:rowOff>
    </xdr:from>
    <xdr:to>
      <xdr:col>49</xdr:col>
      <xdr:colOff>9115</xdr:colOff>
      <xdr:row>113</xdr:row>
      <xdr:rowOff>187569</xdr:rowOff>
    </xdr:to>
    <xdr:sp macro="" textlink="">
      <xdr:nvSpPr>
        <xdr:cNvPr id="825" name="Text Box 9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7172325" y="25152594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187569</xdr:rowOff>
    </xdr:from>
    <xdr:to>
      <xdr:col>49</xdr:col>
      <xdr:colOff>9115</xdr:colOff>
      <xdr:row>113</xdr:row>
      <xdr:rowOff>187569</xdr:rowOff>
    </xdr:to>
    <xdr:sp macro="" textlink="">
      <xdr:nvSpPr>
        <xdr:cNvPr id="826" name="Text Box 9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7172325" y="25152594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827" name="Text Box 9" hidden="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828" name="Text Box 9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829" name="Text Box 9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830" name="Text Box 9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187569</xdr:rowOff>
    </xdr:from>
    <xdr:to>
      <xdr:col>49</xdr:col>
      <xdr:colOff>9115</xdr:colOff>
      <xdr:row>113</xdr:row>
      <xdr:rowOff>187569</xdr:rowOff>
    </xdr:to>
    <xdr:sp macro="" textlink="">
      <xdr:nvSpPr>
        <xdr:cNvPr id="831" name="Text Box 9" hidden="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7172325" y="25152594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187569</xdr:rowOff>
    </xdr:from>
    <xdr:to>
      <xdr:col>49</xdr:col>
      <xdr:colOff>9115</xdr:colOff>
      <xdr:row>113</xdr:row>
      <xdr:rowOff>187569</xdr:rowOff>
    </xdr:to>
    <xdr:sp macro="" textlink="">
      <xdr:nvSpPr>
        <xdr:cNvPr id="832" name="Text Box 9" hidden="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7172325" y="25152594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833" name="Text Box 9" hidden="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834" name="Text Box 9" hidden="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835" name="Text Box 9" hidden="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836" name="Text Box 9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187569</xdr:rowOff>
    </xdr:from>
    <xdr:to>
      <xdr:col>52</xdr:col>
      <xdr:colOff>9115</xdr:colOff>
      <xdr:row>112</xdr:row>
      <xdr:rowOff>187569</xdr:rowOff>
    </xdr:to>
    <xdr:sp macro="" textlink="">
      <xdr:nvSpPr>
        <xdr:cNvPr id="837" name="Text Box 9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7888381" y="25152594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187569</xdr:rowOff>
    </xdr:from>
    <xdr:to>
      <xdr:col>52</xdr:col>
      <xdr:colOff>9115</xdr:colOff>
      <xdr:row>112</xdr:row>
      <xdr:rowOff>187569</xdr:rowOff>
    </xdr:to>
    <xdr:sp macro="" textlink="">
      <xdr:nvSpPr>
        <xdr:cNvPr id="838" name="Text Box 9" hidden="1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7888381" y="25152594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0</xdr:rowOff>
    </xdr:from>
    <xdr:to>
      <xdr:col>52</xdr:col>
      <xdr:colOff>9115</xdr:colOff>
      <xdr:row>112</xdr:row>
      <xdr:rowOff>0</xdr:rowOff>
    </xdr:to>
    <xdr:sp macro="" textlink="">
      <xdr:nvSpPr>
        <xdr:cNvPr id="839" name="Text Box 9" hidden="1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7888381" y="24965025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187569</xdr:rowOff>
    </xdr:from>
    <xdr:to>
      <xdr:col>52</xdr:col>
      <xdr:colOff>9115</xdr:colOff>
      <xdr:row>111</xdr:row>
      <xdr:rowOff>187569</xdr:rowOff>
    </xdr:to>
    <xdr:sp macro="" textlink="">
      <xdr:nvSpPr>
        <xdr:cNvPr id="840" name="Text Box 9" hidden="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7888381" y="24952569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187569</xdr:rowOff>
    </xdr:from>
    <xdr:to>
      <xdr:col>52</xdr:col>
      <xdr:colOff>9115</xdr:colOff>
      <xdr:row>111</xdr:row>
      <xdr:rowOff>187569</xdr:rowOff>
    </xdr:to>
    <xdr:sp macro="" textlink="">
      <xdr:nvSpPr>
        <xdr:cNvPr id="841" name="Text Box 9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7888381" y="24952569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187325</xdr:rowOff>
    </xdr:from>
    <xdr:to>
      <xdr:col>52</xdr:col>
      <xdr:colOff>9115</xdr:colOff>
      <xdr:row>112</xdr:row>
      <xdr:rowOff>187325</xdr:rowOff>
    </xdr:to>
    <xdr:sp macro="" textlink="">
      <xdr:nvSpPr>
        <xdr:cNvPr id="842" name="Text Box 9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7888381" y="25152350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187569</xdr:rowOff>
    </xdr:from>
    <xdr:to>
      <xdr:col>52</xdr:col>
      <xdr:colOff>9115</xdr:colOff>
      <xdr:row>112</xdr:row>
      <xdr:rowOff>187569</xdr:rowOff>
    </xdr:to>
    <xdr:sp macro="" textlink="">
      <xdr:nvSpPr>
        <xdr:cNvPr id="843" name="Text Box 9" hidden="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7888381" y="25152594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187569</xdr:rowOff>
    </xdr:from>
    <xdr:to>
      <xdr:col>52</xdr:col>
      <xdr:colOff>9115</xdr:colOff>
      <xdr:row>112</xdr:row>
      <xdr:rowOff>187569</xdr:rowOff>
    </xdr:to>
    <xdr:sp macro="" textlink="">
      <xdr:nvSpPr>
        <xdr:cNvPr id="844" name="Text Box 9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7888381" y="25152594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0</xdr:rowOff>
    </xdr:from>
    <xdr:to>
      <xdr:col>52</xdr:col>
      <xdr:colOff>9115</xdr:colOff>
      <xdr:row>112</xdr:row>
      <xdr:rowOff>0</xdr:rowOff>
    </xdr:to>
    <xdr:sp macro="" textlink="">
      <xdr:nvSpPr>
        <xdr:cNvPr id="845" name="Text Box 9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7888381" y="24965025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187325</xdr:rowOff>
    </xdr:from>
    <xdr:to>
      <xdr:col>52</xdr:col>
      <xdr:colOff>9115</xdr:colOff>
      <xdr:row>112</xdr:row>
      <xdr:rowOff>187325</xdr:rowOff>
    </xdr:to>
    <xdr:sp macro="" textlink="">
      <xdr:nvSpPr>
        <xdr:cNvPr id="846" name="Text Box 9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7888381" y="25152350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187569</xdr:rowOff>
    </xdr:from>
    <xdr:to>
      <xdr:col>64</xdr:col>
      <xdr:colOff>9115</xdr:colOff>
      <xdr:row>112</xdr:row>
      <xdr:rowOff>187569</xdr:rowOff>
    </xdr:to>
    <xdr:sp macro="" textlink="">
      <xdr:nvSpPr>
        <xdr:cNvPr id="847" name="Text Box 9" hidden="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187569</xdr:rowOff>
    </xdr:from>
    <xdr:to>
      <xdr:col>64</xdr:col>
      <xdr:colOff>9115</xdr:colOff>
      <xdr:row>112</xdr:row>
      <xdr:rowOff>187569</xdr:rowOff>
    </xdr:to>
    <xdr:sp macro="" textlink="">
      <xdr:nvSpPr>
        <xdr:cNvPr id="848" name="Text Box 9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0</xdr:rowOff>
    </xdr:from>
    <xdr:to>
      <xdr:col>64</xdr:col>
      <xdr:colOff>9115</xdr:colOff>
      <xdr:row>112</xdr:row>
      <xdr:rowOff>0</xdr:rowOff>
    </xdr:to>
    <xdr:sp macro="" textlink="">
      <xdr:nvSpPr>
        <xdr:cNvPr id="849" name="Text Box 9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0745881" y="24965025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850" name="Text Box 9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851" name="Text Box 9" hidden="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187325</xdr:rowOff>
    </xdr:from>
    <xdr:to>
      <xdr:col>64</xdr:col>
      <xdr:colOff>9115</xdr:colOff>
      <xdr:row>112</xdr:row>
      <xdr:rowOff>187325</xdr:rowOff>
    </xdr:to>
    <xdr:sp macro="" textlink="">
      <xdr:nvSpPr>
        <xdr:cNvPr id="852" name="Text Box 9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0745881" y="25152350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6163</xdr:colOff>
      <xdr:row>112</xdr:row>
      <xdr:rowOff>3175</xdr:rowOff>
    </xdr:from>
    <xdr:to>
      <xdr:col>18</xdr:col>
      <xdr:colOff>0</xdr:colOff>
      <xdr:row>112</xdr:row>
      <xdr:rowOff>3175</xdr:rowOff>
    </xdr:to>
    <xdr:sp macro="" textlink="">
      <xdr:nvSpPr>
        <xdr:cNvPr id="853" name="Text Box 9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415738" y="24768175"/>
          <a:ext cx="34228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187569</xdr:rowOff>
    </xdr:from>
    <xdr:to>
      <xdr:col>64</xdr:col>
      <xdr:colOff>9115</xdr:colOff>
      <xdr:row>112</xdr:row>
      <xdr:rowOff>187569</xdr:rowOff>
    </xdr:to>
    <xdr:sp macro="" textlink="">
      <xdr:nvSpPr>
        <xdr:cNvPr id="854" name="Text Box 9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187569</xdr:rowOff>
    </xdr:from>
    <xdr:to>
      <xdr:col>64</xdr:col>
      <xdr:colOff>9115</xdr:colOff>
      <xdr:row>112</xdr:row>
      <xdr:rowOff>187569</xdr:rowOff>
    </xdr:to>
    <xdr:sp macro="" textlink="">
      <xdr:nvSpPr>
        <xdr:cNvPr id="855" name="Text Box 9" hidden="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0</xdr:rowOff>
    </xdr:from>
    <xdr:to>
      <xdr:col>64</xdr:col>
      <xdr:colOff>9115</xdr:colOff>
      <xdr:row>112</xdr:row>
      <xdr:rowOff>0</xdr:rowOff>
    </xdr:to>
    <xdr:sp macro="" textlink="">
      <xdr:nvSpPr>
        <xdr:cNvPr id="856" name="Text Box 9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10745881" y="24965025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857" name="Text Box 9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858" name="Text Box 9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187325</xdr:rowOff>
    </xdr:from>
    <xdr:to>
      <xdr:col>64</xdr:col>
      <xdr:colOff>9115</xdr:colOff>
      <xdr:row>112</xdr:row>
      <xdr:rowOff>187325</xdr:rowOff>
    </xdr:to>
    <xdr:sp macro="" textlink="">
      <xdr:nvSpPr>
        <xdr:cNvPr id="859" name="Text Box 9" hidden="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10745881" y="25152350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6163</xdr:colOff>
      <xdr:row>112</xdr:row>
      <xdr:rowOff>3175</xdr:rowOff>
    </xdr:from>
    <xdr:to>
      <xdr:col>18</xdr:col>
      <xdr:colOff>0</xdr:colOff>
      <xdr:row>112</xdr:row>
      <xdr:rowOff>3175</xdr:rowOff>
    </xdr:to>
    <xdr:sp macro="" textlink="">
      <xdr:nvSpPr>
        <xdr:cNvPr id="860" name="Text Box 9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415738" y="24768175"/>
          <a:ext cx="34228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861" name="Text Box 9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62" name="Text Box 9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63" name="Text Box 9" hidden="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864" name="Text Box 9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865" name="Text Box 9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866" name="Text Box 9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67" name="Text Box 9" hidden="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68" name="Text Box 9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869" name="Text Box 9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870" name="Text Box 9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871" name="Text Box 9" hidden="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72" name="Text Box 9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73" name="Text Box 9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874" name="Text Box 9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875" name="Text Box 9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876" name="Text Box 9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77" name="Text Box 9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78" name="Text Box 9" hidden="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879" name="Text Box 9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880" name="Text Box 9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881" name="Text Box 9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82" name="Text Box 9" hidden="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83" name="Text Box 9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884" name="Text Box 9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885" name="Text Box 9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886" name="Text Box 9" hidden="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87" name="Text Box 9" hidden="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88" name="Text Box 9" hidden="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889" name="Text Box 9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890" name="Text Box 9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891" name="Text Box 9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92" name="Text Box 9" hidden="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93" name="Text Box 9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894" name="Text Box 9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895" name="Text Box 9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187569</xdr:rowOff>
    </xdr:from>
    <xdr:to>
      <xdr:col>64</xdr:col>
      <xdr:colOff>9115</xdr:colOff>
      <xdr:row>112</xdr:row>
      <xdr:rowOff>187569</xdr:rowOff>
    </xdr:to>
    <xdr:sp macro="" textlink="">
      <xdr:nvSpPr>
        <xdr:cNvPr id="896" name="Text Box 9" hidden="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187569</xdr:rowOff>
    </xdr:from>
    <xdr:to>
      <xdr:col>64</xdr:col>
      <xdr:colOff>9115</xdr:colOff>
      <xdr:row>112</xdr:row>
      <xdr:rowOff>187569</xdr:rowOff>
    </xdr:to>
    <xdr:sp macro="" textlink="">
      <xdr:nvSpPr>
        <xdr:cNvPr id="897" name="Text Box 9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0</xdr:rowOff>
    </xdr:from>
    <xdr:to>
      <xdr:col>64</xdr:col>
      <xdr:colOff>9115</xdr:colOff>
      <xdr:row>112</xdr:row>
      <xdr:rowOff>0</xdr:rowOff>
    </xdr:to>
    <xdr:sp macro="" textlink="">
      <xdr:nvSpPr>
        <xdr:cNvPr id="898" name="Text Box 9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10745881" y="24965025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899" name="Text Box 9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900" name="Text Box 9" hidden="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187325</xdr:rowOff>
    </xdr:from>
    <xdr:to>
      <xdr:col>64</xdr:col>
      <xdr:colOff>9115</xdr:colOff>
      <xdr:row>112</xdr:row>
      <xdr:rowOff>187325</xdr:rowOff>
    </xdr:to>
    <xdr:sp macro="" textlink="">
      <xdr:nvSpPr>
        <xdr:cNvPr id="901" name="Text Box 9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10745881" y="25152350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6163</xdr:colOff>
      <xdr:row>112</xdr:row>
      <xdr:rowOff>3175</xdr:rowOff>
    </xdr:from>
    <xdr:to>
      <xdr:col>18</xdr:col>
      <xdr:colOff>0</xdr:colOff>
      <xdr:row>112</xdr:row>
      <xdr:rowOff>3175</xdr:rowOff>
    </xdr:to>
    <xdr:sp macro="" textlink="">
      <xdr:nvSpPr>
        <xdr:cNvPr id="902" name="Text Box 9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415738" y="24768175"/>
          <a:ext cx="34228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187569</xdr:rowOff>
    </xdr:from>
    <xdr:to>
      <xdr:col>64</xdr:col>
      <xdr:colOff>9115</xdr:colOff>
      <xdr:row>112</xdr:row>
      <xdr:rowOff>187569</xdr:rowOff>
    </xdr:to>
    <xdr:sp macro="" textlink="">
      <xdr:nvSpPr>
        <xdr:cNvPr id="903" name="Text Box 9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187569</xdr:rowOff>
    </xdr:from>
    <xdr:to>
      <xdr:col>64</xdr:col>
      <xdr:colOff>9115</xdr:colOff>
      <xdr:row>112</xdr:row>
      <xdr:rowOff>187569</xdr:rowOff>
    </xdr:to>
    <xdr:sp macro="" textlink="">
      <xdr:nvSpPr>
        <xdr:cNvPr id="904" name="Text Box 9" hidden="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0</xdr:rowOff>
    </xdr:from>
    <xdr:to>
      <xdr:col>64</xdr:col>
      <xdr:colOff>9115</xdr:colOff>
      <xdr:row>112</xdr:row>
      <xdr:rowOff>0</xdr:rowOff>
    </xdr:to>
    <xdr:sp macro="" textlink="">
      <xdr:nvSpPr>
        <xdr:cNvPr id="905" name="Text Box 9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10745881" y="24965025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906" name="Text Box 9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907" name="Text Box 9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187325</xdr:rowOff>
    </xdr:from>
    <xdr:to>
      <xdr:col>64</xdr:col>
      <xdr:colOff>9115</xdr:colOff>
      <xdr:row>112</xdr:row>
      <xdr:rowOff>187325</xdr:rowOff>
    </xdr:to>
    <xdr:sp macro="" textlink="">
      <xdr:nvSpPr>
        <xdr:cNvPr id="908" name="Text Box 9" hidden="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0745881" y="25152350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6163</xdr:colOff>
      <xdr:row>112</xdr:row>
      <xdr:rowOff>3175</xdr:rowOff>
    </xdr:from>
    <xdr:to>
      <xdr:col>18</xdr:col>
      <xdr:colOff>0</xdr:colOff>
      <xdr:row>112</xdr:row>
      <xdr:rowOff>3175</xdr:rowOff>
    </xdr:to>
    <xdr:sp macro="" textlink="">
      <xdr:nvSpPr>
        <xdr:cNvPr id="909" name="Text Box 9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415738" y="24768175"/>
          <a:ext cx="34228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910" name="Text Box 9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11" name="Text Box 9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12" name="Text Box 9" hidden="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913" name="Text Box 9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914" name="Text Box 9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915" name="Text Box 9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16" name="Text Box 9" hidden="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17" name="Text Box 9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918" name="Text Box 9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919" name="Text Box 9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920" name="Text Box 9" hidden="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21" name="Text Box 9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22" name="Text Box 9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923" name="Text Box 9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924" name="Text Box 9" hidden="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925" name="Text Box 9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26" name="Text Box 9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27" name="Text Box 9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928" name="Text Box 9" hidden="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929" name="Text Box 9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930" name="Text Box 9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31" name="Text Box 9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32" name="Text Box 9" hidden="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933" name="Text Box 9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934" name="Text Box 9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935" name="Text Box 9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36" name="Text Box 9" hidden="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37" name="Text Box 9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938" name="Text Box 9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939" name="Text Box 9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940" name="Text Box 9" hidden="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41" name="Text Box 9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42" name="Text Box 9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943" name="Text Box 9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944" name="Text Box 9" hidden="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945" name="TextBox 944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946" name="TextBox 945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947" name="TextBox 946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948" name="TextBox 947" hidden="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34</xdr:col>
      <xdr:colOff>80123</xdr:colOff>
      <xdr:row>96</xdr:row>
      <xdr:rowOff>3175</xdr:rowOff>
    </xdr:from>
    <xdr:to>
      <xdr:col>50</xdr:col>
      <xdr:colOff>9115</xdr:colOff>
      <xdr:row>96</xdr:row>
      <xdr:rowOff>3175</xdr:rowOff>
    </xdr:to>
    <xdr:sp macro="" textlink="">
      <xdr:nvSpPr>
        <xdr:cNvPr id="949" name="Text Box 9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7633448" y="20300950"/>
          <a:ext cx="34341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168088</xdr:colOff>
      <xdr:row>103</xdr:row>
      <xdr:rowOff>179294</xdr:rowOff>
    </xdr:from>
    <xdr:to>
      <xdr:col>55</xdr:col>
      <xdr:colOff>9114</xdr:colOff>
      <xdr:row>106</xdr:row>
      <xdr:rowOff>179294</xdr:rowOff>
    </xdr:to>
    <xdr:sp macro="" textlink="">
      <xdr:nvSpPr>
        <xdr:cNvPr id="950" name="Text Box 9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12188638" y="22363019"/>
          <a:ext cx="60101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53</xdr:col>
      <xdr:colOff>168088</xdr:colOff>
      <xdr:row>97</xdr:row>
      <xdr:rowOff>179294</xdr:rowOff>
    </xdr:from>
    <xdr:to>
      <xdr:col>54</xdr:col>
      <xdr:colOff>9114</xdr:colOff>
      <xdr:row>98</xdr:row>
      <xdr:rowOff>179294</xdr:rowOff>
    </xdr:to>
    <xdr:sp macro="" textlink="">
      <xdr:nvSpPr>
        <xdr:cNvPr id="951" name="Text Box 9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11864788" y="20686619"/>
          <a:ext cx="164876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187</xdr:colOff>
      <xdr:row>100</xdr:row>
      <xdr:rowOff>171382</xdr:rowOff>
    </xdr:from>
    <xdr:to>
      <xdr:col>35</xdr:col>
      <xdr:colOff>68369</xdr:colOff>
      <xdr:row>101</xdr:row>
      <xdr:rowOff>0</xdr:rowOff>
    </xdr:to>
    <xdr:sp macro="" textlink="">
      <xdr:nvSpPr>
        <xdr:cNvPr id="952" name="Text Box 9" hidden="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553512" y="21307357"/>
          <a:ext cx="287257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8</xdr:col>
      <xdr:colOff>80123</xdr:colOff>
      <xdr:row>96</xdr:row>
      <xdr:rowOff>3175</xdr:rowOff>
    </xdr:from>
    <xdr:to>
      <xdr:col>24</xdr:col>
      <xdr:colOff>9115</xdr:colOff>
      <xdr:row>96</xdr:row>
      <xdr:rowOff>3175</xdr:rowOff>
    </xdr:to>
    <xdr:sp macro="" textlink="">
      <xdr:nvSpPr>
        <xdr:cNvPr id="953" name="Text Box 9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1937498" y="20091400"/>
          <a:ext cx="34341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27</xdr:col>
      <xdr:colOff>168088</xdr:colOff>
      <xdr:row>97</xdr:row>
      <xdr:rowOff>179294</xdr:rowOff>
    </xdr:from>
    <xdr:to>
      <xdr:col>28</xdr:col>
      <xdr:colOff>9114</xdr:colOff>
      <xdr:row>98</xdr:row>
      <xdr:rowOff>179294</xdr:rowOff>
    </xdr:to>
    <xdr:sp macro="" textlink="">
      <xdr:nvSpPr>
        <xdr:cNvPr id="954" name="Text Box 9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6187888" y="20477069"/>
          <a:ext cx="60101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187</xdr:colOff>
      <xdr:row>100</xdr:row>
      <xdr:rowOff>171382</xdr:rowOff>
    </xdr:from>
    <xdr:to>
      <xdr:col>35</xdr:col>
      <xdr:colOff>68369</xdr:colOff>
      <xdr:row>101</xdr:row>
      <xdr:rowOff>0</xdr:rowOff>
    </xdr:to>
    <xdr:sp macro="" textlink="">
      <xdr:nvSpPr>
        <xdr:cNvPr id="955" name="Text Box 9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553512" y="21307357"/>
          <a:ext cx="287257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8</xdr:col>
      <xdr:colOff>80123</xdr:colOff>
      <xdr:row>96</xdr:row>
      <xdr:rowOff>3175</xdr:rowOff>
    </xdr:from>
    <xdr:to>
      <xdr:col>24</xdr:col>
      <xdr:colOff>9115</xdr:colOff>
      <xdr:row>96</xdr:row>
      <xdr:rowOff>3175</xdr:rowOff>
    </xdr:to>
    <xdr:sp macro="" textlink="">
      <xdr:nvSpPr>
        <xdr:cNvPr id="956" name="Text Box 9" hidden="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1937498" y="20091400"/>
          <a:ext cx="34341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27</xdr:col>
      <xdr:colOff>168088</xdr:colOff>
      <xdr:row>97</xdr:row>
      <xdr:rowOff>179294</xdr:rowOff>
    </xdr:from>
    <xdr:to>
      <xdr:col>28</xdr:col>
      <xdr:colOff>9114</xdr:colOff>
      <xdr:row>98</xdr:row>
      <xdr:rowOff>179294</xdr:rowOff>
    </xdr:to>
    <xdr:sp macro="" textlink="">
      <xdr:nvSpPr>
        <xdr:cNvPr id="957" name="Text Box 9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6187888" y="20477069"/>
          <a:ext cx="60101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31</xdr:col>
      <xdr:colOff>187</xdr:colOff>
      <xdr:row>101</xdr:row>
      <xdr:rowOff>171382</xdr:rowOff>
    </xdr:from>
    <xdr:to>
      <xdr:col>32</xdr:col>
      <xdr:colOff>68369</xdr:colOff>
      <xdr:row>102</xdr:row>
      <xdr:rowOff>0</xdr:rowOff>
    </xdr:to>
    <xdr:sp macro="" textlink="">
      <xdr:nvSpPr>
        <xdr:cNvPr id="958" name="Text Box 9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6896287" y="21307357"/>
          <a:ext cx="287257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24</xdr:col>
      <xdr:colOff>168088</xdr:colOff>
      <xdr:row>97</xdr:row>
      <xdr:rowOff>179294</xdr:rowOff>
    </xdr:from>
    <xdr:to>
      <xdr:col>25</xdr:col>
      <xdr:colOff>9114</xdr:colOff>
      <xdr:row>98</xdr:row>
      <xdr:rowOff>179294</xdr:rowOff>
    </xdr:to>
    <xdr:sp macro="" textlink="">
      <xdr:nvSpPr>
        <xdr:cNvPr id="959" name="Text Box 9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5530663" y="20477069"/>
          <a:ext cx="60101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187</xdr:colOff>
      <xdr:row>101</xdr:row>
      <xdr:rowOff>163762</xdr:rowOff>
    </xdr:from>
    <xdr:to>
      <xdr:col>35</xdr:col>
      <xdr:colOff>68369</xdr:colOff>
      <xdr:row>102</xdr:row>
      <xdr:rowOff>0</xdr:rowOff>
    </xdr:to>
    <xdr:sp macro="" textlink="">
      <xdr:nvSpPr>
        <xdr:cNvPr id="1351" name="Text Box 9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572562" y="20994937"/>
          <a:ext cx="287257" cy="36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101</xdr:row>
      <xdr:rowOff>163762</xdr:rowOff>
    </xdr:from>
    <xdr:to>
      <xdr:col>35</xdr:col>
      <xdr:colOff>68369</xdr:colOff>
      <xdr:row>102</xdr:row>
      <xdr:rowOff>0</xdr:rowOff>
    </xdr:to>
    <xdr:sp macro="" textlink="">
      <xdr:nvSpPr>
        <xdr:cNvPr id="1352" name="Text Box 9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572562" y="20994937"/>
          <a:ext cx="287257" cy="36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101</xdr:row>
      <xdr:rowOff>163762</xdr:rowOff>
    </xdr:from>
    <xdr:to>
      <xdr:col>32</xdr:col>
      <xdr:colOff>68369</xdr:colOff>
      <xdr:row>102</xdr:row>
      <xdr:rowOff>0</xdr:rowOff>
    </xdr:to>
    <xdr:sp macro="" textlink="">
      <xdr:nvSpPr>
        <xdr:cNvPr id="1353" name="Text Box 9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6915337" y="20994937"/>
          <a:ext cx="287257" cy="36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102</xdr:row>
      <xdr:rowOff>171382</xdr:rowOff>
    </xdr:from>
    <xdr:to>
      <xdr:col>35</xdr:col>
      <xdr:colOff>76179</xdr:colOff>
      <xdr:row>103</xdr:row>
      <xdr:rowOff>0</xdr:rowOff>
    </xdr:to>
    <xdr:sp macro="" textlink="">
      <xdr:nvSpPr>
        <xdr:cNvPr id="1354" name="Text Box 9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572562" y="21202582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102</xdr:row>
      <xdr:rowOff>171382</xdr:rowOff>
    </xdr:from>
    <xdr:to>
      <xdr:col>35</xdr:col>
      <xdr:colOff>76179</xdr:colOff>
      <xdr:row>103</xdr:row>
      <xdr:rowOff>0</xdr:rowOff>
    </xdr:to>
    <xdr:sp macro="" textlink="">
      <xdr:nvSpPr>
        <xdr:cNvPr id="1355" name="Text Box 9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572562" y="21202582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102</xdr:row>
      <xdr:rowOff>171382</xdr:rowOff>
    </xdr:from>
    <xdr:to>
      <xdr:col>32</xdr:col>
      <xdr:colOff>76179</xdr:colOff>
      <xdr:row>103</xdr:row>
      <xdr:rowOff>0</xdr:rowOff>
    </xdr:to>
    <xdr:sp macro="" textlink="">
      <xdr:nvSpPr>
        <xdr:cNvPr id="1356" name="Text Box 9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6915337" y="21202582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101</xdr:row>
      <xdr:rowOff>171382</xdr:rowOff>
    </xdr:from>
    <xdr:to>
      <xdr:col>35</xdr:col>
      <xdr:colOff>76179</xdr:colOff>
      <xdr:row>102</xdr:row>
      <xdr:rowOff>0</xdr:rowOff>
    </xdr:to>
    <xdr:sp macro="" textlink="">
      <xdr:nvSpPr>
        <xdr:cNvPr id="1357" name="Text Box 9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572562" y="21002557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101</xdr:row>
      <xdr:rowOff>171382</xdr:rowOff>
    </xdr:from>
    <xdr:to>
      <xdr:col>35</xdr:col>
      <xdr:colOff>76179</xdr:colOff>
      <xdr:row>102</xdr:row>
      <xdr:rowOff>0</xdr:rowOff>
    </xdr:to>
    <xdr:sp macro="" textlink="">
      <xdr:nvSpPr>
        <xdr:cNvPr id="1358" name="Text Box 9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572562" y="21002557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101</xdr:row>
      <xdr:rowOff>171382</xdr:rowOff>
    </xdr:from>
    <xdr:to>
      <xdr:col>32</xdr:col>
      <xdr:colOff>76179</xdr:colOff>
      <xdr:row>102</xdr:row>
      <xdr:rowOff>0</xdr:rowOff>
    </xdr:to>
    <xdr:sp macro="" textlink="">
      <xdr:nvSpPr>
        <xdr:cNvPr id="1359" name="Text Box 9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6915337" y="21002557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101</xdr:row>
      <xdr:rowOff>180907</xdr:rowOff>
    </xdr:from>
    <xdr:to>
      <xdr:col>35</xdr:col>
      <xdr:colOff>58940</xdr:colOff>
      <xdr:row>102</xdr:row>
      <xdr:rowOff>1944</xdr:rowOff>
    </xdr:to>
    <xdr:sp macro="" textlink="">
      <xdr:nvSpPr>
        <xdr:cNvPr id="1360" name="Text Box 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572562" y="21012082"/>
          <a:ext cx="277828" cy="21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101</xdr:row>
      <xdr:rowOff>180907</xdr:rowOff>
    </xdr:from>
    <xdr:to>
      <xdr:col>35</xdr:col>
      <xdr:colOff>58940</xdr:colOff>
      <xdr:row>102</xdr:row>
      <xdr:rowOff>1944</xdr:rowOff>
    </xdr:to>
    <xdr:sp macro="" textlink="">
      <xdr:nvSpPr>
        <xdr:cNvPr id="1361" name="Text Box 9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572562" y="21012082"/>
          <a:ext cx="277828" cy="21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101</xdr:row>
      <xdr:rowOff>180907</xdr:rowOff>
    </xdr:from>
    <xdr:to>
      <xdr:col>32</xdr:col>
      <xdr:colOff>68369</xdr:colOff>
      <xdr:row>102</xdr:row>
      <xdr:rowOff>1944</xdr:rowOff>
    </xdr:to>
    <xdr:sp macro="" textlink="">
      <xdr:nvSpPr>
        <xdr:cNvPr id="1362" name="Text Box 9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6915337" y="21012082"/>
          <a:ext cx="287257" cy="21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23</xdr:col>
      <xdr:colOff>123825</xdr:colOff>
      <xdr:row>106</xdr:row>
      <xdr:rowOff>28575</xdr:rowOff>
    </xdr:from>
    <xdr:to>
      <xdr:col>46</xdr:col>
      <xdr:colOff>133350</xdr:colOff>
      <xdr:row>106</xdr:row>
      <xdr:rowOff>28575</xdr:rowOff>
    </xdr:to>
    <xdr:sp macro="" textlink="">
      <xdr:nvSpPr>
        <xdr:cNvPr id="1363" name="Text Box 9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5286375" y="21859875"/>
          <a:ext cx="504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0</xdr:colOff>
      <xdr:row>106</xdr:row>
      <xdr:rowOff>58600</xdr:rowOff>
    </xdr:from>
    <xdr:to>
      <xdr:col>39</xdr:col>
      <xdr:colOff>75375</xdr:colOff>
      <xdr:row>106</xdr:row>
      <xdr:rowOff>58600</xdr:rowOff>
    </xdr:to>
    <xdr:sp macro="" textlink="">
      <xdr:nvSpPr>
        <xdr:cNvPr id="1364" name="Text Box 9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4943475" y="21889900"/>
          <a:ext cx="3799650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8904</xdr:rowOff>
    </xdr:from>
    <xdr:to>
      <xdr:col>55</xdr:col>
      <xdr:colOff>10407</xdr:colOff>
      <xdr:row>106</xdr:row>
      <xdr:rowOff>8904</xdr:rowOff>
    </xdr:to>
    <xdr:sp macro="" textlink="">
      <xdr:nvSpPr>
        <xdr:cNvPr id="1365" name="Text Box 9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8669431" y="21840204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295</xdr:rowOff>
    </xdr:from>
    <xdr:to>
      <xdr:col>55</xdr:col>
      <xdr:colOff>10407</xdr:colOff>
      <xdr:row>106</xdr:row>
      <xdr:rowOff>295</xdr:rowOff>
    </xdr:to>
    <xdr:sp macro="" textlink="">
      <xdr:nvSpPr>
        <xdr:cNvPr id="1366" name="Text Box 9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8669431" y="21831595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295</xdr:rowOff>
    </xdr:from>
    <xdr:to>
      <xdr:col>55</xdr:col>
      <xdr:colOff>10407</xdr:colOff>
      <xdr:row>106</xdr:row>
      <xdr:rowOff>295</xdr:rowOff>
    </xdr:to>
    <xdr:sp macro="" textlink="">
      <xdr:nvSpPr>
        <xdr:cNvPr id="1367" name="Text Box 9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8669431" y="21831595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454</xdr:rowOff>
    </xdr:from>
    <xdr:to>
      <xdr:col>55</xdr:col>
      <xdr:colOff>10407</xdr:colOff>
      <xdr:row>106</xdr:row>
      <xdr:rowOff>454</xdr:rowOff>
    </xdr:to>
    <xdr:sp macro="" textlink="">
      <xdr:nvSpPr>
        <xdr:cNvPr id="1368" name="Text Box 9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8669431" y="21831754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6163</xdr:colOff>
      <xdr:row>106</xdr:row>
      <xdr:rowOff>454</xdr:rowOff>
    </xdr:from>
    <xdr:to>
      <xdr:col>53</xdr:col>
      <xdr:colOff>151420</xdr:colOff>
      <xdr:row>106</xdr:row>
      <xdr:rowOff>454</xdr:rowOff>
    </xdr:to>
    <xdr:sp macro="" textlink="">
      <xdr:nvSpPr>
        <xdr:cNvPr id="1369" name="Text Box 9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8454838" y="21831754"/>
          <a:ext cx="3431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8904</xdr:rowOff>
    </xdr:from>
    <xdr:to>
      <xdr:col>55</xdr:col>
      <xdr:colOff>10417</xdr:colOff>
      <xdr:row>106</xdr:row>
      <xdr:rowOff>8904</xdr:rowOff>
    </xdr:to>
    <xdr:sp macro="" textlink="">
      <xdr:nvSpPr>
        <xdr:cNvPr id="1370" name="Text Box 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8012206" y="21840204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295</xdr:rowOff>
    </xdr:from>
    <xdr:to>
      <xdr:col>55</xdr:col>
      <xdr:colOff>10417</xdr:colOff>
      <xdr:row>106</xdr:row>
      <xdr:rowOff>295</xdr:rowOff>
    </xdr:to>
    <xdr:sp macro="" textlink="">
      <xdr:nvSpPr>
        <xdr:cNvPr id="1371" name="Text Box 9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8012206" y="21831595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295</xdr:rowOff>
    </xdr:from>
    <xdr:to>
      <xdr:col>55</xdr:col>
      <xdr:colOff>10417</xdr:colOff>
      <xdr:row>106</xdr:row>
      <xdr:rowOff>295</xdr:rowOff>
    </xdr:to>
    <xdr:sp macro="" textlink="">
      <xdr:nvSpPr>
        <xdr:cNvPr id="1372" name="Text Box 9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8012206" y="21831595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454</xdr:rowOff>
    </xdr:from>
    <xdr:to>
      <xdr:col>55</xdr:col>
      <xdr:colOff>10417</xdr:colOff>
      <xdr:row>106</xdr:row>
      <xdr:rowOff>454</xdr:rowOff>
    </xdr:to>
    <xdr:sp macro="" textlink="">
      <xdr:nvSpPr>
        <xdr:cNvPr id="1373" name="Text Box 9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8012206" y="21831754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106</xdr:row>
      <xdr:rowOff>454</xdr:rowOff>
    </xdr:from>
    <xdr:to>
      <xdr:col>53</xdr:col>
      <xdr:colOff>151420</xdr:colOff>
      <xdr:row>106</xdr:row>
      <xdr:rowOff>454</xdr:rowOff>
    </xdr:to>
    <xdr:sp macro="" textlink="">
      <xdr:nvSpPr>
        <xdr:cNvPr id="1374" name="Text Box 9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7797613" y="21831754"/>
          <a:ext cx="40886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8904</xdr:rowOff>
    </xdr:from>
    <xdr:to>
      <xdr:col>55</xdr:col>
      <xdr:colOff>10407</xdr:colOff>
      <xdr:row>106</xdr:row>
      <xdr:rowOff>8904</xdr:rowOff>
    </xdr:to>
    <xdr:sp macro="" textlink="">
      <xdr:nvSpPr>
        <xdr:cNvPr id="1375" name="Text Box 9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8669431" y="21840204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295</xdr:rowOff>
    </xdr:from>
    <xdr:to>
      <xdr:col>55</xdr:col>
      <xdr:colOff>10407</xdr:colOff>
      <xdr:row>106</xdr:row>
      <xdr:rowOff>295</xdr:rowOff>
    </xdr:to>
    <xdr:sp macro="" textlink="">
      <xdr:nvSpPr>
        <xdr:cNvPr id="1376" name="Text Box 9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8669431" y="21831595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295</xdr:rowOff>
    </xdr:from>
    <xdr:to>
      <xdr:col>55</xdr:col>
      <xdr:colOff>10407</xdr:colOff>
      <xdr:row>106</xdr:row>
      <xdr:rowOff>295</xdr:rowOff>
    </xdr:to>
    <xdr:sp macro="" textlink="">
      <xdr:nvSpPr>
        <xdr:cNvPr id="1377" name="Text Box 9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8669431" y="21831595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8904</xdr:rowOff>
    </xdr:from>
    <xdr:to>
      <xdr:col>55</xdr:col>
      <xdr:colOff>10417</xdr:colOff>
      <xdr:row>106</xdr:row>
      <xdr:rowOff>8904</xdr:rowOff>
    </xdr:to>
    <xdr:sp macro="" textlink="">
      <xdr:nvSpPr>
        <xdr:cNvPr id="1378" name="Text Box 9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8012206" y="21840204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295</xdr:rowOff>
    </xdr:from>
    <xdr:to>
      <xdr:col>55</xdr:col>
      <xdr:colOff>10417</xdr:colOff>
      <xdr:row>106</xdr:row>
      <xdr:rowOff>295</xdr:rowOff>
    </xdr:to>
    <xdr:sp macro="" textlink="">
      <xdr:nvSpPr>
        <xdr:cNvPr id="1379" name="Text Box 9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8012206" y="21831595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295</xdr:rowOff>
    </xdr:from>
    <xdr:to>
      <xdr:col>55</xdr:col>
      <xdr:colOff>10417</xdr:colOff>
      <xdr:row>106</xdr:row>
      <xdr:rowOff>295</xdr:rowOff>
    </xdr:to>
    <xdr:sp macro="" textlink="">
      <xdr:nvSpPr>
        <xdr:cNvPr id="1380" name="Text Box 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8012206" y="21831595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0</xdr:colOff>
      <xdr:row>106</xdr:row>
      <xdr:rowOff>0</xdr:rowOff>
    </xdr:from>
    <xdr:to>
      <xdr:col>55</xdr:col>
      <xdr:colOff>9525</xdr:colOff>
      <xdr:row>106</xdr:row>
      <xdr:rowOff>0</xdr:rowOff>
    </xdr:to>
    <xdr:sp macro="" textlink="">
      <xdr:nvSpPr>
        <xdr:cNvPr id="1381" name="Text Box 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8010525" y="21831300"/>
          <a:ext cx="417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0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382" name="Text Box 9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7572375" y="220159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383" name="Text Box 9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7572375" y="218402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384" name="Text Box 9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385" name="Text Box 9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386" name="Text Box 9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75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387" name="Text Box 9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754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388" name="Text Box 9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6916831" y="220159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389" name="Text Box 9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6916831" y="218402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390" name="Text Box 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391" name="Text Box 9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392" name="Text Box 9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6916831" y="2183175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393" name="Text Box 9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6915150" y="21831754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394" name="Text Box 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7572375" y="220159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395" name="Text Box 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7572375" y="218402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396" name="Text Box 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397" name="Text Box 9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398" name="Text Box 9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75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399" name="Text Box 9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754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00" name="Text Box 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6916831" y="220159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401" name="Text Box 9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6916831" y="218402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02" name="Text Box 9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03" name="Text Box 9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404" name="Text Box 9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6916831" y="2183175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405" name="Text Box 9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6915150" y="21831754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06" name="Text Box 9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7572375" y="220159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407" name="Text Box 9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7572375" y="218402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08" name="Text Box 9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09" name="Text Box 9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410" name="Text Box 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75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411" name="Text Box 9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754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12" name="Text Box 9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6916831" y="220159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413" name="Text Box 9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6916831" y="218402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14" name="Text Box 9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15" name="Text Box 9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416" name="Text Box 9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6916831" y="2183175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417" name="Text Box 9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6915150" y="21831754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18" name="Text Box 9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7572375" y="220159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419" name="Text Box 9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7572375" y="218402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20" name="Text Box 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21" name="Text Box 9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422" name="Text Box 9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75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423" name="Text Box 9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754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24" name="Text Box 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6916831" y="220159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425" name="Text Box 9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6916831" y="218402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26" name="Text Box 9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27" name="Text Box 9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428" name="Text Box 9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6916831" y="2183175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429" name="Text Box 9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6915150" y="21831754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30" name="Text Box 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7572375" y="220159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431" name="Text Box 9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7572375" y="218402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32" name="Text Box 9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33" name="Text Box 9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434" name="Text Box 9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75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435" name="Text Box 9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754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36" name="Text Box 9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6916831" y="220159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437" name="Text Box 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6916831" y="218402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38" name="Text Box 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39" name="Text Box 9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440" name="Text Box 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6916831" y="2183175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441" name="Text Box 9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6915150" y="21831754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42" name="Text Box 9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7572375" y="220159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443" name="Text Box 9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7572375" y="218402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44" name="Text Box 9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45" name="Text Box 9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446" name="Text Box 9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75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447" name="Text Box 9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754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48" name="Text Box 9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6916831" y="220159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449" name="Text Box 9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6916831" y="218402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50" name="Text Box 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51" name="Text Box 9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452" name="Text Box 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6916831" y="2183175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453" name="Text Box 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6915150" y="21831754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54" name="Text Box 9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7572375" y="220159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455" name="Text Box 9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7572375" y="218402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56" name="Text Box 9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57" name="Text Box 9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458" name="Text Box 9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75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459" name="Text Box 9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754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60" name="Text Box 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6916831" y="220159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461" name="Text Box 9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6916831" y="218402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62" name="Text Box 9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63" name="Text Box 9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464" name="Text Box 9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6916831" y="2183175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184848</xdr:rowOff>
    </xdr:from>
    <xdr:to>
      <xdr:col>51</xdr:col>
      <xdr:colOff>9115</xdr:colOff>
      <xdr:row>106</xdr:row>
      <xdr:rowOff>184848</xdr:rowOff>
    </xdr:to>
    <xdr:sp macro="" textlink="">
      <xdr:nvSpPr>
        <xdr:cNvPr id="1465" name="Text Box 9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7572375" y="22016148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184848</xdr:rowOff>
    </xdr:from>
    <xdr:to>
      <xdr:col>51</xdr:col>
      <xdr:colOff>9115</xdr:colOff>
      <xdr:row>106</xdr:row>
      <xdr:rowOff>184848</xdr:rowOff>
    </xdr:to>
    <xdr:sp macro="" textlink="">
      <xdr:nvSpPr>
        <xdr:cNvPr id="1466" name="Text Box 9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7572375" y="22016148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67" name="Text Box 9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7572375" y="220159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184848</xdr:rowOff>
    </xdr:from>
    <xdr:to>
      <xdr:col>51</xdr:col>
      <xdr:colOff>9115</xdr:colOff>
      <xdr:row>106</xdr:row>
      <xdr:rowOff>184848</xdr:rowOff>
    </xdr:to>
    <xdr:sp macro="" textlink="">
      <xdr:nvSpPr>
        <xdr:cNvPr id="1468" name="Text Box 9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7572375" y="22016148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184848</xdr:rowOff>
    </xdr:from>
    <xdr:to>
      <xdr:col>51</xdr:col>
      <xdr:colOff>9115</xdr:colOff>
      <xdr:row>106</xdr:row>
      <xdr:rowOff>184848</xdr:rowOff>
    </xdr:to>
    <xdr:sp macro="" textlink="">
      <xdr:nvSpPr>
        <xdr:cNvPr id="1469" name="Text Box 9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7572375" y="22016148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70" name="Text Box 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7572375" y="220159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184848</xdr:rowOff>
    </xdr:from>
    <xdr:to>
      <xdr:col>54</xdr:col>
      <xdr:colOff>14484</xdr:colOff>
      <xdr:row>106</xdr:row>
      <xdr:rowOff>184848</xdr:rowOff>
    </xdr:to>
    <xdr:sp macro="" textlink="">
      <xdr:nvSpPr>
        <xdr:cNvPr id="1471" name="Text Box 9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8231281" y="22016148"/>
          <a:ext cx="3737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184848</xdr:rowOff>
    </xdr:from>
    <xdr:to>
      <xdr:col>54</xdr:col>
      <xdr:colOff>14484</xdr:colOff>
      <xdr:row>106</xdr:row>
      <xdr:rowOff>184848</xdr:rowOff>
    </xdr:to>
    <xdr:sp macro="" textlink="">
      <xdr:nvSpPr>
        <xdr:cNvPr id="1472" name="Text Box 9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8231281" y="22016148"/>
          <a:ext cx="3737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184604</xdr:rowOff>
    </xdr:from>
    <xdr:to>
      <xdr:col>54</xdr:col>
      <xdr:colOff>14484</xdr:colOff>
      <xdr:row>106</xdr:row>
      <xdr:rowOff>184604</xdr:rowOff>
    </xdr:to>
    <xdr:sp macro="" textlink="">
      <xdr:nvSpPr>
        <xdr:cNvPr id="1473" name="Text Box 9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8231281" y="22015904"/>
          <a:ext cx="3737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184848</xdr:rowOff>
    </xdr:from>
    <xdr:to>
      <xdr:col>54</xdr:col>
      <xdr:colOff>14484</xdr:colOff>
      <xdr:row>106</xdr:row>
      <xdr:rowOff>184848</xdr:rowOff>
    </xdr:to>
    <xdr:sp macro="" textlink="">
      <xdr:nvSpPr>
        <xdr:cNvPr id="1474" name="Text Box 9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8231281" y="22016148"/>
          <a:ext cx="3737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184848</xdr:rowOff>
    </xdr:from>
    <xdr:to>
      <xdr:col>54</xdr:col>
      <xdr:colOff>14484</xdr:colOff>
      <xdr:row>106</xdr:row>
      <xdr:rowOff>184848</xdr:rowOff>
    </xdr:to>
    <xdr:sp macro="" textlink="">
      <xdr:nvSpPr>
        <xdr:cNvPr id="1475" name="Text Box 9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8231281" y="22016148"/>
          <a:ext cx="3737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184604</xdr:rowOff>
    </xdr:from>
    <xdr:to>
      <xdr:col>54</xdr:col>
      <xdr:colOff>14484</xdr:colOff>
      <xdr:row>106</xdr:row>
      <xdr:rowOff>184604</xdr:rowOff>
    </xdr:to>
    <xdr:sp macro="" textlink="">
      <xdr:nvSpPr>
        <xdr:cNvPr id="1476" name="Text Box 9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8231281" y="22015904"/>
          <a:ext cx="3737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184848</xdr:rowOff>
    </xdr:from>
    <xdr:to>
      <xdr:col>20</xdr:col>
      <xdr:colOff>9115</xdr:colOff>
      <xdr:row>106</xdr:row>
      <xdr:rowOff>184848</xdr:rowOff>
    </xdr:to>
    <xdr:sp macro="" textlink="">
      <xdr:nvSpPr>
        <xdr:cNvPr id="1477" name="Text Box 9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782731" y="22016148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184848</xdr:rowOff>
    </xdr:from>
    <xdr:to>
      <xdr:col>20</xdr:col>
      <xdr:colOff>9115</xdr:colOff>
      <xdr:row>106</xdr:row>
      <xdr:rowOff>184848</xdr:rowOff>
    </xdr:to>
    <xdr:sp macro="" textlink="">
      <xdr:nvSpPr>
        <xdr:cNvPr id="1478" name="Text Box 9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782731" y="22016148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184604</xdr:rowOff>
    </xdr:from>
    <xdr:to>
      <xdr:col>20</xdr:col>
      <xdr:colOff>9115</xdr:colOff>
      <xdr:row>106</xdr:row>
      <xdr:rowOff>184604</xdr:rowOff>
    </xdr:to>
    <xdr:sp macro="" textlink="">
      <xdr:nvSpPr>
        <xdr:cNvPr id="1479" name="Text Box 9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782731" y="2201590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184848</xdr:rowOff>
    </xdr:from>
    <xdr:to>
      <xdr:col>20</xdr:col>
      <xdr:colOff>9115</xdr:colOff>
      <xdr:row>106</xdr:row>
      <xdr:rowOff>184848</xdr:rowOff>
    </xdr:to>
    <xdr:sp macro="" textlink="">
      <xdr:nvSpPr>
        <xdr:cNvPr id="1480" name="Text Box 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782731" y="22016148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184848</xdr:rowOff>
    </xdr:from>
    <xdr:to>
      <xdr:col>20</xdr:col>
      <xdr:colOff>9115</xdr:colOff>
      <xdr:row>106</xdr:row>
      <xdr:rowOff>184848</xdr:rowOff>
    </xdr:to>
    <xdr:sp macro="" textlink="">
      <xdr:nvSpPr>
        <xdr:cNvPr id="1481" name="Text Box 9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782731" y="22016148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184604</xdr:rowOff>
    </xdr:from>
    <xdr:to>
      <xdr:col>20</xdr:col>
      <xdr:colOff>9115</xdr:colOff>
      <xdr:row>106</xdr:row>
      <xdr:rowOff>184604</xdr:rowOff>
    </xdr:to>
    <xdr:sp macro="" textlink="">
      <xdr:nvSpPr>
        <xdr:cNvPr id="1482" name="Text Box 9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782731" y="2201590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41</xdr:col>
      <xdr:colOff>1681</xdr:colOff>
      <xdr:row>106</xdr:row>
      <xdr:rowOff>184848</xdr:rowOff>
    </xdr:from>
    <xdr:to>
      <xdr:col>58</xdr:col>
      <xdr:colOff>9115</xdr:colOff>
      <xdr:row>106</xdr:row>
      <xdr:rowOff>184848</xdr:rowOff>
    </xdr:to>
    <xdr:sp macro="" textlink="">
      <xdr:nvSpPr>
        <xdr:cNvPr id="1483" name="Text Box 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9107581" y="22016148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41</xdr:col>
      <xdr:colOff>1681</xdr:colOff>
      <xdr:row>106</xdr:row>
      <xdr:rowOff>184848</xdr:rowOff>
    </xdr:from>
    <xdr:to>
      <xdr:col>58</xdr:col>
      <xdr:colOff>9115</xdr:colOff>
      <xdr:row>106</xdr:row>
      <xdr:rowOff>184848</xdr:rowOff>
    </xdr:to>
    <xdr:sp macro="" textlink="">
      <xdr:nvSpPr>
        <xdr:cNvPr id="1484" name="Text Box 9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9107581" y="22016148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187</xdr:colOff>
      <xdr:row>101</xdr:row>
      <xdr:rowOff>174103</xdr:rowOff>
    </xdr:from>
    <xdr:to>
      <xdr:col>36</xdr:col>
      <xdr:colOff>68369</xdr:colOff>
      <xdr:row>102</xdr:row>
      <xdr:rowOff>0</xdr:rowOff>
    </xdr:to>
    <xdr:sp macro="" textlink="">
      <xdr:nvSpPr>
        <xdr:cNvPr id="1485" name="Text Box 9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791637" y="21005278"/>
          <a:ext cx="287257" cy="25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187</xdr:colOff>
      <xdr:row>101</xdr:row>
      <xdr:rowOff>174103</xdr:rowOff>
    </xdr:from>
    <xdr:to>
      <xdr:col>36</xdr:col>
      <xdr:colOff>68369</xdr:colOff>
      <xdr:row>102</xdr:row>
      <xdr:rowOff>0</xdr:rowOff>
    </xdr:to>
    <xdr:sp macro="" textlink="">
      <xdr:nvSpPr>
        <xdr:cNvPr id="1486" name="Text Box 9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791637" y="21005278"/>
          <a:ext cx="287257" cy="25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22</xdr:col>
      <xdr:colOff>123825</xdr:colOff>
      <xdr:row>106</xdr:row>
      <xdr:rowOff>28575</xdr:rowOff>
    </xdr:from>
    <xdr:to>
      <xdr:col>45</xdr:col>
      <xdr:colOff>133350</xdr:colOff>
      <xdr:row>106</xdr:row>
      <xdr:rowOff>28575</xdr:rowOff>
    </xdr:to>
    <xdr:sp macro="" textlink="">
      <xdr:nvSpPr>
        <xdr:cNvPr id="1487" name="Text Box 9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5067300" y="21859875"/>
          <a:ext cx="504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0</xdr:colOff>
      <xdr:row>106</xdr:row>
      <xdr:rowOff>61321</xdr:rowOff>
    </xdr:from>
    <xdr:to>
      <xdr:col>38</xdr:col>
      <xdr:colOff>75375</xdr:colOff>
      <xdr:row>106</xdr:row>
      <xdr:rowOff>61321</xdr:rowOff>
    </xdr:to>
    <xdr:sp macro="" textlink="">
      <xdr:nvSpPr>
        <xdr:cNvPr id="1488" name="Text Box 9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4724400" y="21892621"/>
          <a:ext cx="3799650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106</xdr:row>
      <xdr:rowOff>11625</xdr:rowOff>
    </xdr:from>
    <xdr:to>
      <xdr:col>54</xdr:col>
      <xdr:colOff>9115</xdr:colOff>
      <xdr:row>106</xdr:row>
      <xdr:rowOff>11625</xdr:rowOff>
    </xdr:to>
    <xdr:sp macro="" textlink="">
      <xdr:nvSpPr>
        <xdr:cNvPr id="1489" name="Text Box 9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8450356" y="21842925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1490" name="Text Box 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8450356" y="21834316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1491" name="Text Box 9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8450356" y="21834316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106</xdr:row>
      <xdr:rowOff>3175</xdr:rowOff>
    </xdr:from>
    <xdr:to>
      <xdr:col>54</xdr:col>
      <xdr:colOff>9115</xdr:colOff>
      <xdr:row>106</xdr:row>
      <xdr:rowOff>3175</xdr:rowOff>
    </xdr:to>
    <xdr:sp macro="" textlink="">
      <xdr:nvSpPr>
        <xdr:cNvPr id="1492" name="Text Box 9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8450356" y="21834475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6163</xdr:colOff>
      <xdr:row>106</xdr:row>
      <xdr:rowOff>3175</xdr:rowOff>
    </xdr:from>
    <xdr:to>
      <xdr:col>52</xdr:col>
      <xdr:colOff>151420</xdr:colOff>
      <xdr:row>106</xdr:row>
      <xdr:rowOff>3175</xdr:rowOff>
    </xdr:to>
    <xdr:sp macro="" textlink="">
      <xdr:nvSpPr>
        <xdr:cNvPr id="1493" name="Text Box 9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8235763" y="21834475"/>
          <a:ext cx="3431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106</xdr:row>
      <xdr:rowOff>11625</xdr:rowOff>
    </xdr:from>
    <xdr:to>
      <xdr:col>54</xdr:col>
      <xdr:colOff>9115</xdr:colOff>
      <xdr:row>106</xdr:row>
      <xdr:rowOff>11625</xdr:rowOff>
    </xdr:to>
    <xdr:sp macro="" textlink="">
      <xdr:nvSpPr>
        <xdr:cNvPr id="1494" name="Text Box 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7793131" y="21842925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1495" name="Text Box 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7793131" y="21834316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1496" name="Text Box 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7793131" y="21834316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106</xdr:row>
      <xdr:rowOff>3175</xdr:rowOff>
    </xdr:from>
    <xdr:to>
      <xdr:col>54</xdr:col>
      <xdr:colOff>9115</xdr:colOff>
      <xdr:row>106</xdr:row>
      <xdr:rowOff>3175</xdr:rowOff>
    </xdr:to>
    <xdr:sp macro="" textlink="">
      <xdr:nvSpPr>
        <xdr:cNvPr id="1497" name="Text Box 9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7793131" y="21834475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6163</xdr:colOff>
      <xdr:row>106</xdr:row>
      <xdr:rowOff>3175</xdr:rowOff>
    </xdr:from>
    <xdr:to>
      <xdr:col>52</xdr:col>
      <xdr:colOff>151420</xdr:colOff>
      <xdr:row>106</xdr:row>
      <xdr:rowOff>3175</xdr:rowOff>
    </xdr:to>
    <xdr:sp macro="" textlink="">
      <xdr:nvSpPr>
        <xdr:cNvPr id="1498" name="Text Box 9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7578538" y="21834475"/>
          <a:ext cx="40886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106</xdr:row>
      <xdr:rowOff>11625</xdr:rowOff>
    </xdr:from>
    <xdr:to>
      <xdr:col>54</xdr:col>
      <xdr:colOff>9115</xdr:colOff>
      <xdr:row>106</xdr:row>
      <xdr:rowOff>11625</xdr:rowOff>
    </xdr:to>
    <xdr:sp macro="" textlink="">
      <xdr:nvSpPr>
        <xdr:cNvPr id="1499" name="Text Box 9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8450356" y="21842925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1500" name="Text Box 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8450356" y="21834316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1501" name="Text Box 9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8450356" y="21834316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106</xdr:row>
      <xdr:rowOff>11625</xdr:rowOff>
    </xdr:from>
    <xdr:to>
      <xdr:col>54</xdr:col>
      <xdr:colOff>9115</xdr:colOff>
      <xdr:row>106</xdr:row>
      <xdr:rowOff>11625</xdr:rowOff>
    </xdr:to>
    <xdr:sp macro="" textlink="">
      <xdr:nvSpPr>
        <xdr:cNvPr id="1502" name="Text Box 9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7793131" y="21842925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1503" name="Text Box 9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7793131" y="21834316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1504" name="Text Box 9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7793131" y="21834316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106</xdr:row>
      <xdr:rowOff>0</xdr:rowOff>
    </xdr:from>
    <xdr:to>
      <xdr:col>54</xdr:col>
      <xdr:colOff>9525</xdr:colOff>
      <xdr:row>106</xdr:row>
      <xdr:rowOff>0</xdr:rowOff>
    </xdr:to>
    <xdr:sp macro="" textlink="">
      <xdr:nvSpPr>
        <xdr:cNvPr id="1505" name="Text Box 9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7791450" y="21831300"/>
          <a:ext cx="417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06" name="Text Box 9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7353300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07" name="Text Box 9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7353300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08" name="Text Box 9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09" name="Text Box 9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10" name="Text Box 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7353300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11" name="Text Box 9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7353300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12" name="Text Box 9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6697756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13" name="Text Box 9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6697756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14" name="Text Box 9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15" name="Text Box 9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16" name="Text Box 9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6697756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17" name="Text Box 9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6696075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18" name="Text Box 9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7353300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19" name="Text Box 9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7353300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20" name="Text Box 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21" name="Text Box 9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22" name="Text Box 9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7353300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23" name="Text Box 9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7353300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24" name="Text Box 9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6697756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25" name="Text Box 9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6697756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26" name="Text Box 9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27" name="Text Box 9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28" name="Text Box 9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6697756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29" name="Text Box 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6696075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30" name="Text Box 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7353300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31" name="Text Box 9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7353300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32" name="Text Box 9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33" name="Text Box 9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34" name="Text Box 9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7353300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35" name="Text Box 9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7353300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36" name="Text Box 9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6697756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37" name="Text Box 9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6697756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38" name="Text Box 9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39" name="Text Box 9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40" name="Text Box 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6697756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41" name="Text Box 9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6696075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42" name="Text Box 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7353300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43" name="Text Box 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7353300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44" name="Text Box 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45" name="Text Box 9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46" name="Text Box 9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7353300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47" name="Text Box 9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7353300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48" name="Text Box 9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6697756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49" name="Text Box 9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6697756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50" name="Text Box 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51" name="Text Box 9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52" name="Text Box 9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6697756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53" name="Text Box 9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6696075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54" name="Text Box 9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7353300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55" name="Text Box 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7353300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56" name="Text Box 9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57" name="Text Box 9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58" name="Text Box 9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7353300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59" name="Text Box 9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7353300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60" name="Text Box 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6697756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61" name="Text Box 9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6697756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62" name="Text Box 9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63" name="Text Box 9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64" name="Text Box 9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6697756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65" name="Text Box 9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6696075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66" name="Text Box 9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7353300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67" name="Text Box 9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7353300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68" name="Text Box 9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69" name="Text Box 9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70" name="Text Box 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7353300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71" name="Text Box 9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7353300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72" name="Text Box 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6697756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73" name="Text Box 9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6697756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74" name="Text Box 9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75" name="Text Box 9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76" name="Text Box 9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6697756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77" name="Text Box 9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6696075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78" name="Text Box 9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7353300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79" name="Text Box 9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7353300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80" name="Text Box 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81" name="Text Box 9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82" name="Text Box 9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7353300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83" name="Text Box 9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7353300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84" name="Text Box 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6697756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85" name="Text Box 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6697756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86" name="Text Box 9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87" name="Text Box 9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88" name="Text Box 9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6697756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187569</xdr:rowOff>
    </xdr:from>
    <xdr:to>
      <xdr:col>50</xdr:col>
      <xdr:colOff>9115</xdr:colOff>
      <xdr:row>106</xdr:row>
      <xdr:rowOff>187569</xdr:rowOff>
    </xdr:to>
    <xdr:sp macro="" textlink="">
      <xdr:nvSpPr>
        <xdr:cNvPr id="1589" name="Text Box 9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7353300" y="2201886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187569</xdr:rowOff>
    </xdr:from>
    <xdr:to>
      <xdr:col>50</xdr:col>
      <xdr:colOff>9115</xdr:colOff>
      <xdr:row>106</xdr:row>
      <xdr:rowOff>187569</xdr:rowOff>
    </xdr:to>
    <xdr:sp macro="" textlink="">
      <xdr:nvSpPr>
        <xdr:cNvPr id="1590" name="Text Box 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7353300" y="2201886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91" name="Text Box 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7353300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187569</xdr:rowOff>
    </xdr:from>
    <xdr:to>
      <xdr:col>50</xdr:col>
      <xdr:colOff>9115</xdr:colOff>
      <xdr:row>106</xdr:row>
      <xdr:rowOff>187569</xdr:rowOff>
    </xdr:to>
    <xdr:sp macro="" textlink="">
      <xdr:nvSpPr>
        <xdr:cNvPr id="1592" name="Text Box 9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7353300" y="2201886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187569</xdr:rowOff>
    </xdr:from>
    <xdr:to>
      <xdr:col>50</xdr:col>
      <xdr:colOff>9115</xdr:colOff>
      <xdr:row>106</xdr:row>
      <xdr:rowOff>187569</xdr:rowOff>
    </xdr:to>
    <xdr:sp macro="" textlink="">
      <xdr:nvSpPr>
        <xdr:cNvPr id="1593" name="Text Box 9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7353300" y="2201886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94" name="Text Box 9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7353300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187569</xdr:rowOff>
    </xdr:from>
    <xdr:to>
      <xdr:col>53</xdr:col>
      <xdr:colOff>9115</xdr:colOff>
      <xdr:row>106</xdr:row>
      <xdr:rowOff>187569</xdr:rowOff>
    </xdr:to>
    <xdr:sp macro="" textlink="">
      <xdr:nvSpPr>
        <xdr:cNvPr id="1595" name="Text Box 9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8012206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187569</xdr:rowOff>
    </xdr:from>
    <xdr:to>
      <xdr:col>53</xdr:col>
      <xdr:colOff>9115</xdr:colOff>
      <xdr:row>106</xdr:row>
      <xdr:rowOff>187569</xdr:rowOff>
    </xdr:to>
    <xdr:sp macro="" textlink="">
      <xdr:nvSpPr>
        <xdr:cNvPr id="1596" name="Text Box 9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8012206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187325</xdr:rowOff>
    </xdr:from>
    <xdr:to>
      <xdr:col>53</xdr:col>
      <xdr:colOff>9115</xdr:colOff>
      <xdr:row>106</xdr:row>
      <xdr:rowOff>187325</xdr:rowOff>
    </xdr:to>
    <xdr:sp macro="" textlink="">
      <xdr:nvSpPr>
        <xdr:cNvPr id="1597" name="Text Box 9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8012206" y="2201862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187569</xdr:rowOff>
    </xdr:from>
    <xdr:to>
      <xdr:col>53</xdr:col>
      <xdr:colOff>9115</xdr:colOff>
      <xdr:row>106</xdr:row>
      <xdr:rowOff>187569</xdr:rowOff>
    </xdr:to>
    <xdr:sp macro="" textlink="">
      <xdr:nvSpPr>
        <xdr:cNvPr id="1598" name="Text Box 9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8012206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187569</xdr:rowOff>
    </xdr:from>
    <xdr:to>
      <xdr:col>53</xdr:col>
      <xdr:colOff>9115</xdr:colOff>
      <xdr:row>106</xdr:row>
      <xdr:rowOff>187569</xdr:rowOff>
    </xdr:to>
    <xdr:sp macro="" textlink="">
      <xdr:nvSpPr>
        <xdr:cNvPr id="1599" name="Text Box 9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8012206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187325</xdr:rowOff>
    </xdr:from>
    <xdr:to>
      <xdr:col>53</xdr:col>
      <xdr:colOff>9115</xdr:colOff>
      <xdr:row>106</xdr:row>
      <xdr:rowOff>187325</xdr:rowOff>
    </xdr:to>
    <xdr:sp macro="" textlink="">
      <xdr:nvSpPr>
        <xdr:cNvPr id="1600" name="Text Box 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8012206" y="2201862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106</xdr:row>
      <xdr:rowOff>187569</xdr:rowOff>
    </xdr:from>
    <xdr:to>
      <xdr:col>19</xdr:col>
      <xdr:colOff>9115</xdr:colOff>
      <xdr:row>106</xdr:row>
      <xdr:rowOff>187569</xdr:rowOff>
    </xdr:to>
    <xdr:sp macro="" textlink="">
      <xdr:nvSpPr>
        <xdr:cNvPr id="1601" name="Text Box 9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563656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106</xdr:row>
      <xdr:rowOff>187569</xdr:rowOff>
    </xdr:from>
    <xdr:to>
      <xdr:col>19</xdr:col>
      <xdr:colOff>9115</xdr:colOff>
      <xdr:row>106</xdr:row>
      <xdr:rowOff>187569</xdr:rowOff>
    </xdr:to>
    <xdr:sp macro="" textlink="">
      <xdr:nvSpPr>
        <xdr:cNvPr id="1602" name="Text Box 9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563656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106</xdr:row>
      <xdr:rowOff>187325</xdr:rowOff>
    </xdr:from>
    <xdr:to>
      <xdr:col>19</xdr:col>
      <xdr:colOff>9115</xdr:colOff>
      <xdr:row>106</xdr:row>
      <xdr:rowOff>187325</xdr:rowOff>
    </xdr:to>
    <xdr:sp macro="" textlink="">
      <xdr:nvSpPr>
        <xdr:cNvPr id="1603" name="Text Box 9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563656" y="2201862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106</xdr:row>
      <xdr:rowOff>187569</xdr:rowOff>
    </xdr:from>
    <xdr:to>
      <xdr:col>19</xdr:col>
      <xdr:colOff>9115</xdr:colOff>
      <xdr:row>106</xdr:row>
      <xdr:rowOff>187569</xdr:rowOff>
    </xdr:to>
    <xdr:sp macro="" textlink="">
      <xdr:nvSpPr>
        <xdr:cNvPr id="1604" name="Text Box 9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563656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106</xdr:row>
      <xdr:rowOff>187569</xdr:rowOff>
    </xdr:from>
    <xdr:to>
      <xdr:col>19</xdr:col>
      <xdr:colOff>9115</xdr:colOff>
      <xdr:row>106</xdr:row>
      <xdr:rowOff>187569</xdr:rowOff>
    </xdr:to>
    <xdr:sp macro="" textlink="">
      <xdr:nvSpPr>
        <xdr:cNvPr id="1605" name="Text Box 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563656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106</xdr:row>
      <xdr:rowOff>187325</xdr:rowOff>
    </xdr:from>
    <xdr:to>
      <xdr:col>19</xdr:col>
      <xdr:colOff>9115</xdr:colOff>
      <xdr:row>106</xdr:row>
      <xdr:rowOff>187325</xdr:rowOff>
    </xdr:to>
    <xdr:sp macro="" textlink="">
      <xdr:nvSpPr>
        <xdr:cNvPr id="1606" name="Text Box 9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563656" y="2201862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106</xdr:row>
      <xdr:rowOff>187569</xdr:rowOff>
    </xdr:from>
    <xdr:to>
      <xdr:col>57</xdr:col>
      <xdr:colOff>9115</xdr:colOff>
      <xdr:row>106</xdr:row>
      <xdr:rowOff>187569</xdr:rowOff>
    </xdr:to>
    <xdr:sp macro="" textlink="">
      <xdr:nvSpPr>
        <xdr:cNvPr id="1607" name="Text Box 9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8888506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106</xdr:row>
      <xdr:rowOff>187569</xdr:rowOff>
    </xdr:from>
    <xdr:to>
      <xdr:col>57</xdr:col>
      <xdr:colOff>9115</xdr:colOff>
      <xdr:row>106</xdr:row>
      <xdr:rowOff>187569</xdr:rowOff>
    </xdr:to>
    <xdr:sp macro="" textlink="">
      <xdr:nvSpPr>
        <xdr:cNvPr id="1608" name="Text Box 9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8888506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101</xdr:row>
      <xdr:rowOff>171382</xdr:rowOff>
    </xdr:from>
    <xdr:to>
      <xdr:col>35</xdr:col>
      <xdr:colOff>68369</xdr:colOff>
      <xdr:row>102</xdr:row>
      <xdr:rowOff>0</xdr:rowOff>
    </xdr:to>
    <xdr:sp macro="" textlink="">
      <xdr:nvSpPr>
        <xdr:cNvPr id="1609" name="Text Box 9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572562" y="210025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101</xdr:row>
      <xdr:rowOff>171382</xdr:rowOff>
    </xdr:from>
    <xdr:to>
      <xdr:col>35</xdr:col>
      <xdr:colOff>68369</xdr:colOff>
      <xdr:row>102</xdr:row>
      <xdr:rowOff>0</xdr:rowOff>
    </xdr:to>
    <xdr:sp macro="" textlink="">
      <xdr:nvSpPr>
        <xdr:cNvPr id="1610" name="Text Box 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572562" y="210025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101</xdr:row>
      <xdr:rowOff>171382</xdr:rowOff>
    </xdr:from>
    <xdr:to>
      <xdr:col>32</xdr:col>
      <xdr:colOff>68369</xdr:colOff>
      <xdr:row>102</xdr:row>
      <xdr:rowOff>0</xdr:rowOff>
    </xdr:to>
    <xdr:sp macro="" textlink="">
      <xdr:nvSpPr>
        <xdr:cNvPr id="1611" name="Text Box 9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6915337" y="210025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171450</xdr:colOff>
      <xdr:row>104</xdr:row>
      <xdr:rowOff>180975</xdr:rowOff>
    </xdr:from>
    <xdr:to>
      <xdr:col>55</xdr:col>
      <xdr:colOff>9525</xdr:colOff>
      <xdr:row>107</xdr:row>
      <xdr:rowOff>0</xdr:rowOff>
    </xdr:to>
    <xdr:sp macro="" textlink="">
      <xdr:nvSpPr>
        <xdr:cNvPr id="1612" name="Text Box 9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12125325" y="21612225"/>
          <a:ext cx="57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123825</xdr:colOff>
      <xdr:row>106</xdr:row>
      <xdr:rowOff>28575</xdr:rowOff>
    </xdr:from>
    <xdr:to>
      <xdr:col>46</xdr:col>
      <xdr:colOff>133350</xdr:colOff>
      <xdr:row>106</xdr:row>
      <xdr:rowOff>28575</xdr:rowOff>
    </xdr:to>
    <xdr:sp macro="" textlink="">
      <xdr:nvSpPr>
        <xdr:cNvPr id="1614" name="Text Box 9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5286375" y="21859875"/>
          <a:ext cx="504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0</xdr:colOff>
      <xdr:row>106</xdr:row>
      <xdr:rowOff>61321</xdr:rowOff>
    </xdr:from>
    <xdr:to>
      <xdr:col>39</xdr:col>
      <xdr:colOff>75375</xdr:colOff>
      <xdr:row>106</xdr:row>
      <xdr:rowOff>61321</xdr:rowOff>
    </xdr:to>
    <xdr:sp macro="" textlink="">
      <xdr:nvSpPr>
        <xdr:cNvPr id="1615" name="Text Box 9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4943475" y="21892621"/>
          <a:ext cx="3799650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11625</xdr:rowOff>
    </xdr:from>
    <xdr:to>
      <xdr:col>55</xdr:col>
      <xdr:colOff>9115</xdr:colOff>
      <xdr:row>106</xdr:row>
      <xdr:rowOff>11625</xdr:rowOff>
    </xdr:to>
    <xdr:sp macro="" textlink="">
      <xdr:nvSpPr>
        <xdr:cNvPr id="1616" name="Text Box 9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8669431" y="21842925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3016</xdr:rowOff>
    </xdr:from>
    <xdr:to>
      <xdr:col>55</xdr:col>
      <xdr:colOff>9115</xdr:colOff>
      <xdr:row>106</xdr:row>
      <xdr:rowOff>3016</xdr:rowOff>
    </xdr:to>
    <xdr:sp macro="" textlink="">
      <xdr:nvSpPr>
        <xdr:cNvPr id="1617" name="Text Box 9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8669431" y="21834316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3016</xdr:rowOff>
    </xdr:from>
    <xdr:to>
      <xdr:col>55</xdr:col>
      <xdr:colOff>9115</xdr:colOff>
      <xdr:row>106</xdr:row>
      <xdr:rowOff>3016</xdr:rowOff>
    </xdr:to>
    <xdr:sp macro="" textlink="">
      <xdr:nvSpPr>
        <xdr:cNvPr id="1618" name="Text Box 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8669431" y="21834316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3175</xdr:rowOff>
    </xdr:from>
    <xdr:to>
      <xdr:col>55</xdr:col>
      <xdr:colOff>9115</xdr:colOff>
      <xdr:row>106</xdr:row>
      <xdr:rowOff>3175</xdr:rowOff>
    </xdr:to>
    <xdr:sp macro="" textlink="">
      <xdr:nvSpPr>
        <xdr:cNvPr id="1619" name="Text Box 9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8669431" y="21834475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6163</xdr:colOff>
      <xdr:row>106</xdr:row>
      <xdr:rowOff>3175</xdr:rowOff>
    </xdr:from>
    <xdr:to>
      <xdr:col>53</xdr:col>
      <xdr:colOff>151420</xdr:colOff>
      <xdr:row>106</xdr:row>
      <xdr:rowOff>3175</xdr:rowOff>
    </xdr:to>
    <xdr:sp macro="" textlink="">
      <xdr:nvSpPr>
        <xdr:cNvPr id="1620" name="Text Box 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8454838" y="21834475"/>
          <a:ext cx="3431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11625</xdr:rowOff>
    </xdr:from>
    <xdr:to>
      <xdr:col>55</xdr:col>
      <xdr:colOff>9115</xdr:colOff>
      <xdr:row>106</xdr:row>
      <xdr:rowOff>11625</xdr:rowOff>
    </xdr:to>
    <xdr:sp macro="" textlink="">
      <xdr:nvSpPr>
        <xdr:cNvPr id="1621" name="Text Box 9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8012206" y="21842925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3016</xdr:rowOff>
    </xdr:from>
    <xdr:to>
      <xdr:col>55</xdr:col>
      <xdr:colOff>9115</xdr:colOff>
      <xdr:row>106</xdr:row>
      <xdr:rowOff>3016</xdr:rowOff>
    </xdr:to>
    <xdr:sp macro="" textlink="">
      <xdr:nvSpPr>
        <xdr:cNvPr id="1622" name="Text Box 9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8012206" y="21834316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3016</xdr:rowOff>
    </xdr:from>
    <xdr:to>
      <xdr:col>55</xdr:col>
      <xdr:colOff>9115</xdr:colOff>
      <xdr:row>106</xdr:row>
      <xdr:rowOff>3016</xdr:rowOff>
    </xdr:to>
    <xdr:sp macro="" textlink="">
      <xdr:nvSpPr>
        <xdr:cNvPr id="1623" name="Text Box 9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8012206" y="21834316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3175</xdr:rowOff>
    </xdr:from>
    <xdr:to>
      <xdr:col>55</xdr:col>
      <xdr:colOff>9115</xdr:colOff>
      <xdr:row>106</xdr:row>
      <xdr:rowOff>3175</xdr:rowOff>
    </xdr:to>
    <xdr:sp macro="" textlink="">
      <xdr:nvSpPr>
        <xdr:cNvPr id="1624" name="Text Box 9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8012206" y="21834475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106</xdr:row>
      <xdr:rowOff>3175</xdr:rowOff>
    </xdr:from>
    <xdr:to>
      <xdr:col>53</xdr:col>
      <xdr:colOff>151420</xdr:colOff>
      <xdr:row>106</xdr:row>
      <xdr:rowOff>3175</xdr:rowOff>
    </xdr:to>
    <xdr:sp macro="" textlink="">
      <xdr:nvSpPr>
        <xdr:cNvPr id="1625" name="Text Box 9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7797613" y="21834475"/>
          <a:ext cx="40886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11625</xdr:rowOff>
    </xdr:from>
    <xdr:to>
      <xdr:col>55</xdr:col>
      <xdr:colOff>9115</xdr:colOff>
      <xdr:row>106</xdr:row>
      <xdr:rowOff>11625</xdr:rowOff>
    </xdr:to>
    <xdr:sp macro="" textlink="">
      <xdr:nvSpPr>
        <xdr:cNvPr id="1626" name="Text Box 9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8669431" y="21842925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3016</xdr:rowOff>
    </xdr:from>
    <xdr:to>
      <xdr:col>55</xdr:col>
      <xdr:colOff>9115</xdr:colOff>
      <xdr:row>106</xdr:row>
      <xdr:rowOff>3016</xdr:rowOff>
    </xdr:to>
    <xdr:sp macro="" textlink="">
      <xdr:nvSpPr>
        <xdr:cNvPr id="1627" name="Text Box 9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8669431" y="21834316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3016</xdr:rowOff>
    </xdr:from>
    <xdr:to>
      <xdr:col>55</xdr:col>
      <xdr:colOff>9115</xdr:colOff>
      <xdr:row>106</xdr:row>
      <xdr:rowOff>3016</xdr:rowOff>
    </xdr:to>
    <xdr:sp macro="" textlink="">
      <xdr:nvSpPr>
        <xdr:cNvPr id="1628" name="Text Box 9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8669431" y="21834316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3175</xdr:rowOff>
    </xdr:from>
    <xdr:to>
      <xdr:col>55</xdr:col>
      <xdr:colOff>9115</xdr:colOff>
      <xdr:row>106</xdr:row>
      <xdr:rowOff>3175</xdr:rowOff>
    </xdr:to>
    <xdr:sp macro="" textlink="">
      <xdr:nvSpPr>
        <xdr:cNvPr id="1629" name="Text Box 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8669431" y="21834475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6163</xdr:colOff>
      <xdr:row>106</xdr:row>
      <xdr:rowOff>3175</xdr:rowOff>
    </xdr:from>
    <xdr:to>
      <xdr:col>53</xdr:col>
      <xdr:colOff>151420</xdr:colOff>
      <xdr:row>106</xdr:row>
      <xdr:rowOff>3175</xdr:rowOff>
    </xdr:to>
    <xdr:sp macro="" textlink="">
      <xdr:nvSpPr>
        <xdr:cNvPr id="1630" name="Text Box 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8454838" y="21834475"/>
          <a:ext cx="3431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11625</xdr:rowOff>
    </xdr:from>
    <xdr:to>
      <xdr:col>55</xdr:col>
      <xdr:colOff>9115</xdr:colOff>
      <xdr:row>106</xdr:row>
      <xdr:rowOff>11625</xdr:rowOff>
    </xdr:to>
    <xdr:sp macro="" textlink="">
      <xdr:nvSpPr>
        <xdr:cNvPr id="1631" name="Text Box 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8012206" y="21842925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3016</xdr:rowOff>
    </xdr:from>
    <xdr:to>
      <xdr:col>55</xdr:col>
      <xdr:colOff>9115</xdr:colOff>
      <xdr:row>106</xdr:row>
      <xdr:rowOff>3016</xdr:rowOff>
    </xdr:to>
    <xdr:sp macro="" textlink="">
      <xdr:nvSpPr>
        <xdr:cNvPr id="1632" name="Text Box 9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8012206" y="21834316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0</xdr:colOff>
      <xdr:row>106</xdr:row>
      <xdr:rowOff>0</xdr:rowOff>
    </xdr:from>
    <xdr:to>
      <xdr:col>55</xdr:col>
      <xdr:colOff>9525</xdr:colOff>
      <xdr:row>106</xdr:row>
      <xdr:rowOff>0</xdr:rowOff>
    </xdr:to>
    <xdr:sp macro="" textlink="">
      <xdr:nvSpPr>
        <xdr:cNvPr id="1634" name="Text Box 9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8010525" y="21831300"/>
          <a:ext cx="417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0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635" name="Text Box 9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7572375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636" name="Text Box 9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7572375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37" name="Text Box 9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38" name="Text Box 9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639" name="Text Box 9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640" name="Text Box 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641" name="Text Box 9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6916831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642" name="Text Box 9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6916831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43" name="Text Box 9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44" name="Text Box 9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645" name="Text Box 9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6916831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646" name="Text Box 9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6915150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647" name="Text Box 9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7572375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648" name="Text Box 9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7572375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49" name="Text Box 9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50" name="Text Box 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651" name="Text Box 9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652" name="Text Box 9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653" name="Text Box 9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6916831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654" name="Text Box 9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6916831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55" name="Text Box 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56" name="Text Box 9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657" name="Text Box 9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6916831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658" name="Text Box 9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6915150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659" name="Text Box 9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7572375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660" name="Text Box 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7572375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61" name="Text Box 9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62" name="Text Box 9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663" name="Text Box 9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664" name="Text Box 9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665" name="Text Box 9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6916831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666" name="Text Box 9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6916831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67" name="Text Box 9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68" name="Text Box 9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669" name="Text Box 9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6916831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670" name="Text Box 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6915150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671" name="Text Box 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7572375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672" name="Text Box 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7572375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73" name="Text Box 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74" name="Text Box 9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675" name="Text Box 9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676" name="Text Box 9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677" name="Text Box 9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6916831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678" name="Text Box 9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6916831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79" name="Text Box 9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80" name="Text Box 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681" name="Text Box 9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6916831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682" name="Text Box 9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6915150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683" name="Text Box 9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7572375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684" name="Text Box 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7572375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85" name="Text Box 9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86" name="Text Box 9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687" name="Text Box 9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688" name="Text Box 9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689" name="Text Box 9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6916831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690" name="Text Box 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6916831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91" name="Text Box 9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92" name="Text Box 9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693" name="Text Box 9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6916831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694" name="Text Box 9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6915150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695" name="Text Box 9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7572375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696" name="Text Box 9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7572375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97" name="Text Box 9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98" name="Text Box 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699" name="Text Box 9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700" name="Text Box 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701" name="Text Box 9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6916831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702" name="Text Box 9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6916831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703" name="Text Box 9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704" name="Text Box 9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705" name="Text Box 9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6916831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706" name="Text Box 9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6915150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707" name="Text Box 9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7572375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708" name="Text Box 9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7572375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709" name="Text Box 9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710" name="Text Box 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711" name="Text Box 9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712" name="Text Box 9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713" name="Text Box 9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6916831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714" name="Text Box 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6916831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715" name="Text Box 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57710</xdr:colOff>
      <xdr:row>112</xdr:row>
      <xdr:rowOff>115075</xdr:rowOff>
    </xdr:from>
    <xdr:to>
      <xdr:col>49</xdr:col>
      <xdr:colOff>65144</xdr:colOff>
      <xdr:row>112</xdr:row>
      <xdr:rowOff>115075</xdr:rowOff>
    </xdr:to>
    <xdr:sp macro="" textlink="">
      <xdr:nvSpPr>
        <xdr:cNvPr id="1716" name="Text Box 9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6635563" y="25205046"/>
          <a:ext cx="44897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187569</xdr:rowOff>
    </xdr:from>
    <xdr:to>
      <xdr:col>51</xdr:col>
      <xdr:colOff>9115</xdr:colOff>
      <xdr:row>106</xdr:row>
      <xdr:rowOff>187569</xdr:rowOff>
    </xdr:to>
    <xdr:sp macro="" textlink="">
      <xdr:nvSpPr>
        <xdr:cNvPr id="1718" name="Text Box 9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7572375" y="2201886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187569</xdr:rowOff>
    </xdr:from>
    <xdr:to>
      <xdr:col>51</xdr:col>
      <xdr:colOff>9115</xdr:colOff>
      <xdr:row>106</xdr:row>
      <xdr:rowOff>187569</xdr:rowOff>
    </xdr:to>
    <xdr:sp macro="" textlink="">
      <xdr:nvSpPr>
        <xdr:cNvPr id="1719" name="Text Box 9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7572375" y="2201886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720" name="Text Box 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7572375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187569</xdr:rowOff>
    </xdr:from>
    <xdr:to>
      <xdr:col>51</xdr:col>
      <xdr:colOff>9115</xdr:colOff>
      <xdr:row>106</xdr:row>
      <xdr:rowOff>187569</xdr:rowOff>
    </xdr:to>
    <xdr:sp macro="" textlink="">
      <xdr:nvSpPr>
        <xdr:cNvPr id="1721" name="Text Box 9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7572375" y="2201886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187569</xdr:rowOff>
    </xdr:from>
    <xdr:to>
      <xdr:col>51</xdr:col>
      <xdr:colOff>9115</xdr:colOff>
      <xdr:row>106</xdr:row>
      <xdr:rowOff>187569</xdr:rowOff>
    </xdr:to>
    <xdr:sp macro="" textlink="">
      <xdr:nvSpPr>
        <xdr:cNvPr id="1722" name="Text Box 9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7572375" y="2201886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723" name="Text Box 9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7572375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187569</xdr:rowOff>
    </xdr:from>
    <xdr:to>
      <xdr:col>54</xdr:col>
      <xdr:colOff>9115</xdr:colOff>
      <xdr:row>106</xdr:row>
      <xdr:rowOff>187569</xdr:rowOff>
    </xdr:to>
    <xdr:sp macro="" textlink="">
      <xdr:nvSpPr>
        <xdr:cNvPr id="1724" name="Text Box 9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8231281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187569</xdr:rowOff>
    </xdr:from>
    <xdr:to>
      <xdr:col>54</xdr:col>
      <xdr:colOff>9115</xdr:colOff>
      <xdr:row>106</xdr:row>
      <xdr:rowOff>187569</xdr:rowOff>
    </xdr:to>
    <xdr:sp macro="" textlink="">
      <xdr:nvSpPr>
        <xdr:cNvPr id="1725" name="Text Box 9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8231281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187325</xdr:rowOff>
    </xdr:from>
    <xdr:to>
      <xdr:col>54</xdr:col>
      <xdr:colOff>9115</xdr:colOff>
      <xdr:row>106</xdr:row>
      <xdr:rowOff>187325</xdr:rowOff>
    </xdr:to>
    <xdr:sp macro="" textlink="">
      <xdr:nvSpPr>
        <xdr:cNvPr id="1726" name="Text Box 9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8231281" y="2201862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187569</xdr:rowOff>
    </xdr:from>
    <xdr:to>
      <xdr:col>54</xdr:col>
      <xdr:colOff>9115</xdr:colOff>
      <xdr:row>106</xdr:row>
      <xdr:rowOff>187569</xdr:rowOff>
    </xdr:to>
    <xdr:sp macro="" textlink="">
      <xdr:nvSpPr>
        <xdr:cNvPr id="1727" name="Text Box 9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8231281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187569</xdr:rowOff>
    </xdr:from>
    <xdr:to>
      <xdr:col>54</xdr:col>
      <xdr:colOff>9115</xdr:colOff>
      <xdr:row>106</xdr:row>
      <xdr:rowOff>187569</xdr:rowOff>
    </xdr:to>
    <xdr:sp macro="" textlink="">
      <xdr:nvSpPr>
        <xdr:cNvPr id="1728" name="Text Box 9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8231281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187325</xdr:rowOff>
    </xdr:from>
    <xdr:to>
      <xdr:col>54</xdr:col>
      <xdr:colOff>9115</xdr:colOff>
      <xdr:row>106</xdr:row>
      <xdr:rowOff>187325</xdr:rowOff>
    </xdr:to>
    <xdr:sp macro="" textlink="">
      <xdr:nvSpPr>
        <xdr:cNvPr id="1729" name="Text Box 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8231281" y="2201862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187569</xdr:rowOff>
    </xdr:from>
    <xdr:to>
      <xdr:col>20</xdr:col>
      <xdr:colOff>9115</xdr:colOff>
      <xdr:row>106</xdr:row>
      <xdr:rowOff>187569</xdr:rowOff>
    </xdr:to>
    <xdr:sp macro="" textlink="">
      <xdr:nvSpPr>
        <xdr:cNvPr id="1730" name="Text Box 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782731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187569</xdr:rowOff>
    </xdr:from>
    <xdr:to>
      <xdr:col>20</xdr:col>
      <xdr:colOff>9115</xdr:colOff>
      <xdr:row>106</xdr:row>
      <xdr:rowOff>187569</xdr:rowOff>
    </xdr:to>
    <xdr:sp macro="" textlink="">
      <xdr:nvSpPr>
        <xdr:cNvPr id="1731" name="Text Box 9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782731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187325</xdr:rowOff>
    </xdr:from>
    <xdr:to>
      <xdr:col>20</xdr:col>
      <xdr:colOff>9115</xdr:colOff>
      <xdr:row>106</xdr:row>
      <xdr:rowOff>187325</xdr:rowOff>
    </xdr:to>
    <xdr:sp macro="" textlink="">
      <xdr:nvSpPr>
        <xdr:cNvPr id="1732" name="Text Box 9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782731" y="2201862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187569</xdr:rowOff>
    </xdr:from>
    <xdr:to>
      <xdr:col>20</xdr:col>
      <xdr:colOff>9115</xdr:colOff>
      <xdr:row>106</xdr:row>
      <xdr:rowOff>187569</xdr:rowOff>
    </xdr:to>
    <xdr:sp macro="" textlink="">
      <xdr:nvSpPr>
        <xdr:cNvPr id="1733" name="Text Box 9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782731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187569</xdr:rowOff>
    </xdr:from>
    <xdr:to>
      <xdr:col>20</xdr:col>
      <xdr:colOff>9115</xdr:colOff>
      <xdr:row>106</xdr:row>
      <xdr:rowOff>187569</xdr:rowOff>
    </xdr:to>
    <xdr:sp macro="" textlink="">
      <xdr:nvSpPr>
        <xdr:cNvPr id="1734" name="Text Box 9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782731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187325</xdr:rowOff>
    </xdr:from>
    <xdr:to>
      <xdr:col>20</xdr:col>
      <xdr:colOff>9115</xdr:colOff>
      <xdr:row>106</xdr:row>
      <xdr:rowOff>187325</xdr:rowOff>
    </xdr:to>
    <xdr:sp macro="" textlink="">
      <xdr:nvSpPr>
        <xdr:cNvPr id="1735" name="Text Box 9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782731" y="2201862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41</xdr:col>
      <xdr:colOff>1681</xdr:colOff>
      <xdr:row>106</xdr:row>
      <xdr:rowOff>187569</xdr:rowOff>
    </xdr:from>
    <xdr:to>
      <xdr:col>58</xdr:col>
      <xdr:colOff>9115</xdr:colOff>
      <xdr:row>106</xdr:row>
      <xdr:rowOff>187569</xdr:rowOff>
    </xdr:to>
    <xdr:sp macro="" textlink="">
      <xdr:nvSpPr>
        <xdr:cNvPr id="1736" name="Text Box 9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9107581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41</xdr:col>
      <xdr:colOff>1681</xdr:colOff>
      <xdr:row>106</xdr:row>
      <xdr:rowOff>187569</xdr:rowOff>
    </xdr:from>
    <xdr:to>
      <xdr:col>58</xdr:col>
      <xdr:colOff>9115</xdr:colOff>
      <xdr:row>106</xdr:row>
      <xdr:rowOff>187569</xdr:rowOff>
    </xdr:to>
    <xdr:sp macro="" textlink="">
      <xdr:nvSpPr>
        <xdr:cNvPr id="1737" name="Text Box 9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9107581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41</xdr:col>
      <xdr:colOff>1681</xdr:colOff>
      <xdr:row>106</xdr:row>
      <xdr:rowOff>187569</xdr:rowOff>
    </xdr:from>
    <xdr:to>
      <xdr:col>58</xdr:col>
      <xdr:colOff>9115</xdr:colOff>
      <xdr:row>106</xdr:row>
      <xdr:rowOff>187569</xdr:rowOff>
    </xdr:to>
    <xdr:sp macro="" textlink="">
      <xdr:nvSpPr>
        <xdr:cNvPr id="1738" name="Text Box 9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9107581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187</xdr:colOff>
      <xdr:row>101</xdr:row>
      <xdr:rowOff>171382</xdr:rowOff>
    </xdr:from>
    <xdr:to>
      <xdr:col>37</xdr:col>
      <xdr:colOff>68369</xdr:colOff>
      <xdr:row>102</xdr:row>
      <xdr:rowOff>0</xdr:rowOff>
    </xdr:to>
    <xdr:sp macro="" textlink="">
      <xdr:nvSpPr>
        <xdr:cNvPr id="1739" name="Text Box 9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8010712" y="210025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187</xdr:colOff>
      <xdr:row>101</xdr:row>
      <xdr:rowOff>171382</xdr:rowOff>
    </xdr:from>
    <xdr:to>
      <xdr:col>37</xdr:col>
      <xdr:colOff>68369</xdr:colOff>
      <xdr:row>102</xdr:row>
      <xdr:rowOff>0</xdr:rowOff>
    </xdr:to>
    <xdr:sp macro="" textlink="">
      <xdr:nvSpPr>
        <xdr:cNvPr id="1740" name="Text Box 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8010712" y="210025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187</xdr:colOff>
      <xdr:row>101</xdr:row>
      <xdr:rowOff>171382</xdr:rowOff>
    </xdr:from>
    <xdr:to>
      <xdr:col>34</xdr:col>
      <xdr:colOff>68369</xdr:colOff>
      <xdr:row>102</xdr:row>
      <xdr:rowOff>0</xdr:rowOff>
    </xdr:to>
    <xdr:sp macro="" textlink="">
      <xdr:nvSpPr>
        <xdr:cNvPr id="1741" name="Text Box 9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353487" y="210025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/>
      </xdr:nvSpPr>
      <xdr:spPr>
        <a:xfrm>
          <a:off x="1010602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1010602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1010602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1010602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/>
      </xdr:nvSpPr>
      <xdr:spPr>
        <a:xfrm>
          <a:off x="1010602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133350</xdr:colOff>
      <xdr:row>85</xdr:row>
      <xdr:rowOff>0</xdr:rowOff>
    </xdr:from>
    <xdr:ext cx="184731" cy="264560"/>
    <xdr:sp macro="" textlink="">
      <xdr:nvSpPr>
        <xdr:cNvPr id="1208" name="TextBox 1207" hidden="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10297085" y="7003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133350</xdr:colOff>
      <xdr:row>85</xdr:row>
      <xdr:rowOff>0</xdr:rowOff>
    </xdr:from>
    <xdr:ext cx="184731" cy="264560"/>
    <xdr:sp macro="" textlink="">
      <xdr:nvSpPr>
        <xdr:cNvPr id="1209" name="TextBox 1208" hidden="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10297085" y="7003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133350</xdr:colOff>
      <xdr:row>85</xdr:row>
      <xdr:rowOff>0</xdr:rowOff>
    </xdr:from>
    <xdr:ext cx="184731" cy="264560"/>
    <xdr:sp macro="" textlink="">
      <xdr:nvSpPr>
        <xdr:cNvPr id="1210" name="TextBox 1209" hidden="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10297085" y="7003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133350</xdr:colOff>
      <xdr:row>85</xdr:row>
      <xdr:rowOff>0</xdr:rowOff>
    </xdr:from>
    <xdr:ext cx="184731" cy="264560"/>
    <xdr:sp macro="" textlink="">
      <xdr:nvSpPr>
        <xdr:cNvPr id="1211" name="TextBox 1210" hidden="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/>
      </xdr:nvSpPr>
      <xdr:spPr>
        <a:xfrm>
          <a:off x="10297085" y="7003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133350</xdr:colOff>
      <xdr:row>85</xdr:row>
      <xdr:rowOff>0</xdr:rowOff>
    </xdr:from>
    <xdr:ext cx="184731" cy="264560"/>
    <xdr:sp macro="" textlink="">
      <xdr:nvSpPr>
        <xdr:cNvPr id="1212" name="TextBox 1211" hidden="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10297085" y="7003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133350</xdr:colOff>
      <xdr:row>85</xdr:row>
      <xdr:rowOff>0</xdr:rowOff>
    </xdr:from>
    <xdr:ext cx="184731" cy="264560"/>
    <xdr:sp macro="" textlink="">
      <xdr:nvSpPr>
        <xdr:cNvPr id="1213" name="TextBox 1212" hidden="1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10297085" y="7003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133350</xdr:colOff>
      <xdr:row>85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10297085" y="7003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133350</xdr:colOff>
      <xdr:row>85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/>
      </xdr:nvSpPr>
      <xdr:spPr>
        <a:xfrm>
          <a:off x="10297085" y="7003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133350</xdr:colOff>
      <xdr:row>85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10297085" y="7003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133350</xdr:colOff>
      <xdr:row>85</xdr:row>
      <xdr:rowOff>0</xdr:rowOff>
    </xdr:from>
    <xdr:ext cx="184731" cy="264560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10297085" y="7003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133350</xdr:colOff>
      <xdr:row>85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10297085" y="7003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7086600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7086600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096250" y="45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096250" y="45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7086600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4;&#1089;&#1085;&#1086;&#1074;&#1085;&#1072;&#1103;%20&#1089;&#1090;&#1088;&#1072;&#1085;&#1080;&#1094;&#1072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99;&#1073;&#1086;&#1088;&#1086;&#1095;&#1085;&#1099;&#1077;%20&#1076;&#1080;&#1089;&#1094;&#1080;&#1087;&#1083;&#1080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ная страница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борочные дисципли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\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108"/>
  <sheetViews>
    <sheetView tabSelected="1" view="pageBreakPreview" topLeftCell="A73" zoomScale="85" zoomScaleNormal="85" zoomScaleSheetLayoutView="85" workbookViewId="0">
      <selection activeCell="B75" sqref="B75:V75"/>
    </sheetView>
  </sheetViews>
  <sheetFormatPr defaultColWidth="9.140625" defaultRowHeight="15"/>
  <cols>
    <col min="1" max="1" width="4.5703125" style="1" customWidth="1"/>
    <col min="2" max="67" width="3.42578125" style="1" customWidth="1"/>
    <col min="68" max="68" width="7.42578125" style="1" customWidth="1"/>
    <col min="69" max="16384" width="9.140625" style="1"/>
  </cols>
  <sheetData>
    <row r="1" spans="1:67" ht="16.7" customHeight="1">
      <c r="A1" s="173"/>
      <c r="B1" s="174"/>
      <c r="C1" s="175"/>
      <c r="D1" s="175"/>
      <c r="E1" s="175"/>
      <c r="F1" s="175"/>
      <c r="G1" s="75" t="s">
        <v>222</v>
      </c>
      <c r="H1" s="75"/>
      <c r="I1" s="75"/>
      <c r="J1" s="75"/>
      <c r="K1" s="75"/>
      <c r="L1" s="75"/>
      <c r="M1" s="75"/>
      <c r="N1" s="75"/>
      <c r="O1" s="75"/>
      <c r="P1" s="175"/>
      <c r="Q1" s="74"/>
      <c r="R1" s="74"/>
      <c r="S1" s="75"/>
      <c r="T1" s="75" t="s">
        <v>245</v>
      </c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L1" s="75"/>
      <c r="BM1" s="75"/>
      <c r="BN1" s="174"/>
      <c r="BO1" s="176"/>
    </row>
    <row r="2" spans="1:67" ht="16.7" customHeight="1" thickBot="1">
      <c r="A2" s="177"/>
      <c r="B2" s="178"/>
      <c r="C2" s="76" t="s">
        <v>103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179"/>
      <c r="Q2" s="179"/>
      <c r="R2" s="179"/>
      <c r="S2" s="179"/>
      <c r="T2" s="179"/>
      <c r="U2" s="179"/>
      <c r="V2" s="179"/>
      <c r="W2" s="179"/>
      <c r="X2" s="76"/>
      <c r="Y2" s="183" t="s">
        <v>252</v>
      </c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179"/>
      <c r="BI2" s="182" t="s">
        <v>246</v>
      </c>
      <c r="BO2" s="180"/>
    </row>
    <row r="3" spans="1:67" ht="16.7" customHeight="1">
      <c r="A3" s="177"/>
      <c r="B3" s="178"/>
      <c r="C3" s="76"/>
      <c r="D3" s="76"/>
      <c r="E3" s="76"/>
      <c r="F3" s="76"/>
      <c r="G3" s="76"/>
      <c r="H3" s="76"/>
      <c r="I3" s="76"/>
      <c r="J3" s="76"/>
      <c r="K3" s="76"/>
      <c r="L3" s="76" t="s">
        <v>251</v>
      </c>
      <c r="M3" s="76"/>
      <c r="N3" s="78"/>
      <c r="O3" s="78"/>
      <c r="P3" s="78"/>
      <c r="Q3" s="76"/>
      <c r="R3" s="76"/>
      <c r="S3" s="76"/>
      <c r="T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8"/>
      <c r="AQ3" s="78"/>
      <c r="AR3" s="78"/>
      <c r="AS3" s="78"/>
      <c r="AT3" s="179"/>
      <c r="AU3" s="179"/>
      <c r="AV3" s="78"/>
      <c r="AW3" s="76" t="s">
        <v>104</v>
      </c>
      <c r="BI3" s="75"/>
      <c r="BJ3" s="75"/>
      <c r="BK3" s="75"/>
    </row>
    <row r="4" spans="1:67" ht="16.7" customHeight="1">
      <c r="A4" s="177"/>
      <c r="B4" s="178"/>
      <c r="C4" s="82"/>
      <c r="D4" s="76" t="s">
        <v>113</v>
      </c>
      <c r="T4" s="179"/>
      <c r="U4" s="179"/>
      <c r="V4" s="179"/>
      <c r="W4" s="179"/>
      <c r="X4" s="77"/>
      <c r="Y4" s="77"/>
      <c r="Z4" s="77"/>
      <c r="AA4" s="77"/>
      <c r="AB4" s="77"/>
      <c r="AE4" s="77"/>
      <c r="AF4" s="76" t="s">
        <v>106</v>
      </c>
      <c r="AG4" s="76"/>
      <c r="AH4" s="76"/>
      <c r="AI4" s="76"/>
      <c r="AJ4" s="76"/>
      <c r="AK4" s="76"/>
      <c r="AL4" s="78"/>
      <c r="AM4" s="78"/>
      <c r="AN4" s="78"/>
      <c r="AO4" s="78"/>
      <c r="AP4" s="78"/>
      <c r="AQ4" s="78"/>
      <c r="AR4" s="78"/>
      <c r="AS4" s="78"/>
      <c r="AT4" s="179"/>
      <c r="AU4" s="179"/>
      <c r="AV4" s="78"/>
      <c r="AX4" s="76"/>
      <c r="AY4" s="76"/>
      <c r="AZ4" s="76" t="s">
        <v>247</v>
      </c>
      <c r="BA4" s="76"/>
      <c r="BB4" s="76"/>
      <c r="BC4" s="76"/>
      <c r="BD4" s="76"/>
      <c r="BE4" s="76"/>
      <c r="BF4" s="76"/>
      <c r="BG4" s="76"/>
      <c r="BH4" s="76"/>
      <c r="BI4" s="76" t="s">
        <v>105</v>
      </c>
      <c r="BJ4" s="76"/>
      <c r="BK4" s="76"/>
      <c r="BL4" s="76"/>
      <c r="BM4" s="76"/>
      <c r="BN4" s="178"/>
      <c r="BO4" s="180"/>
    </row>
    <row r="5" spans="1:67" ht="16.7" customHeight="1">
      <c r="A5" s="81"/>
      <c r="B5" s="82"/>
      <c r="P5" s="179"/>
      <c r="Q5" s="181"/>
      <c r="R5" s="181"/>
      <c r="S5" s="78"/>
      <c r="T5" s="77"/>
      <c r="U5" s="77"/>
      <c r="V5" s="77"/>
      <c r="W5" s="77"/>
      <c r="X5" s="77"/>
      <c r="Y5" s="80" t="s">
        <v>107</v>
      </c>
      <c r="Z5" s="78"/>
      <c r="AA5" s="78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77"/>
      <c r="AV5" s="77"/>
      <c r="AW5" s="77"/>
      <c r="AX5" s="83"/>
      <c r="AY5" s="76" t="s">
        <v>253</v>
      </c>
      <c r="BA5" s="76"/>
      <c r="BB5" s="76"/>
      <c r="BC5" s="76"/>
      <c r="BD5" s="76"/>
      <c r="BE5" s="76"/>
      <c r="BF5" s="76"/>
      <c r="BI5" s="76"/>
      <c r="BJ5" s="76"/>
      <c r="BK5" s="76"/>
      <c r="BL5" s="76"/>
      <c r="BM5" s="76"/>
      <c r="BN5" s="88"/>
      <c r="BO5" s="83"/>
    </row>
    <row r="6" spans="1:67" ht="16.7" customHeight="1">
      <c r="A6" s="84"/>
      <c r="B6" s="77"/>
      <c r="C6" s="77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S6" s="78"/>
      <c r="T6" s="77"/>
      <c r="U6" s="77"/>
      <c r="V6" s="77"/>
      <c r="W6" s="77"/>
      <c r="X6" s="77"/>
      <c r="Y6" s="80" t="s">
        <v>108</v>
      </c>
      <c r="Z6" s="78"/>
      <c r="AA6" s="78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5"/>
      <c r="AN6" s="85"/>
      <c r="AO6" s="85"/>
      <c r="AP6" s="85"/>
      <c r="AQ6" s="85"/>
      <c r="AR6" s="78"/>
      <c r="AS6" s="78"/>
      <c r="AT6" s="77"/>
      <c r="AU6" s="77"/>
      <c r="AV6" s="77"/>
      <c r="AW6" s="77"/>
      <c r="AX6" s="77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178"/>
      <c r="BO6" s="79"/>
    </row>
    <row r="7" spans="1:67" ht="16.7" customHeight="1">
      <c r="A7" s="84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8"/>
      <c r="T7" s="77"/>
      <c r="U7" s="77"/>
      <c r="V7" s="77"/>
      <c r="W7" s="77"/>
      <c r="X7" s="77"/>
      <c r="Y7" s="80" t="s">
        <v>109</v>
      </c>
      <c r="Z7" s="78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6"/>
      <c r="AO7" s="86"/>
      <c r="AP7" s="86"/>
      <c r="AQ7" s="86"/>
      <c r="AR7" s="87"/>
      <c r="AS7" s="87"/>
      <c r="AT7" s="87"/>
      <c r="AU7" s="77"/>
      <c r="AV7" s="77"/>
      <c r="AW7" s="77"/>
      <c r="AX7" s="77"/>
      <c r="AY7" s="77"/>
      <c r="AZ7" s="77"/>
      <c r="BA7" s="77" t="s">
        <v>58</v>
      </c>
      <c r="BB7" s="77"/>
      <c r="BC7" s="77"/>
      <c r="BD7" s="77"/>
      <c r="BE7" s="77"/>
      <c r="BF7" s="77"/>
      <c r="BG7" s="76"/>
      <c r="BO7" s="79"/>
    </row>
    <row r="8" spans="1:67" ht="16.7" customHeight="1">
      <c r="A8" s="84"/>
      <c r="P8" s="77"/>
      <c r="Q8" s="77"/>
      <c r="R8" s="77"/>
      <c r="S8" s="78"/>
      <c r="T8" s="77"/>
      <c r="U8" s="77"/>
      <c r="V8" s="77"/>
      <c r="W8" s="77"/>
      <c r="X8" s="77"/>
      <c r="Y8" s="80" t="s">
        <v>110</v>
      </c>
      <c r="Z8" s="78"/>
      <c r="AA8" s="78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5"/>
      <c r="AR8" s="87"/>
      <c r="AS8" s="87"/>
      <c r="AT8" s="87"/>
      <c r="AU8" s="77"/>
      <c r="AV8" s="77"/>
      <c r="AW8" s="77"/>
      <c r="AX8" s="77"/>
      <c r="AY8" s="76"/>
      <c r="BM8" s="79"/>
      <c r="BO8" s="79"/>
    </row>
    <row r="9" spans="1:67" ht="16.7" customHeight="1">
      <c r="A9" s="84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78"/>
      <c r="T9" s="77"/>
      <c r="U9" s="77"/>
      <c r="V9" s="77"/>
      <c r="W9" s="77"/>
      <c r="X9" s="77"/>
      <c r="Y9" s="80" t="s">
        <v>111</v>
      </c>
      <c r="Z9" s="78"/>
      <c r="AA9" s="78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5"/>
      <c r="AR9" s="7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76"/>
      <c r="BL9" s="76"/>
      <c r="BM9" s="76"/>
      <c r="BN9" s="76"/>
      <c r="BO9" s="79"/>
    </row>
    <row r="10" spans="1:67" ht="16.5" customHeight="1" thickBot="1">
      <c r="A10" s="72"/>
      <c r="B10" s="76" t="s">
        <v>112</v>
      </c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80"/>
      <c r="AE10" s="80"/>
      <c r="AF10" s="80"/>
      <c r="AG10" s="80"/>
      <c r="AH10" s="80"/>
      <c r="AI10" s="80"/>
      <c r="AJ10" s="80"/>
      <c r="AK10" s="80"/>
      <c r="AL10" s="65"/>
      <c r="AM10" s="65"/>
      <c r="AN10" s="65"/>
      <c r="AO10" s="65"/>
      <c r="AP10" s="65"/>
      <c r="AQ10" s="65"/>
      <c r="AR10" s="65"/>
      <c r="AS10" s="65"/>
      <c r="AT10" s="76"/>
      <c r="AU10" s="76"/>
      <c r="AV10" s="76"/>
      <c r="AW10" s="76"/>
      <c r="AX10" s="76"/>
      <c r="AY10" s="76"/>
      <c r="AZ10" s="76"/>
      <c r="BC10" s="76" t="s">
        <v>114</v>
      </c>
      <c r="BD10" s="76"/>
      <c r="BE10" s="76"/>
      <c r="BF10" s="76"/>
      <c r="BG10" s="76"/>
      <c r="BH10" s="76"/>
      <c r="BI10" s="76"/>
      <c r="BJ10" s="77"/>
      <c r="BK10" s="77"/>
      <c r="BL10" s="77"/>
      <c r="BM10" s="77"/>
      <c r="BN10" s="77"/>
      <c r="BO10" s="77"/>
    </row>
    <row r="11" spans="1:67" ht="16.7" customHeight="1" thickBot="1">
      <c r="A11" s="608" t="s">
        <v>136</v>
      </c>
      <c r="B11" s="597" t="s">
        <v>115</v>
      </c>
      <c r="C11" s="598"/>
      <c r="D11" s="598"/>
      <c r="E11" s="610"/>
      <c r="F11" s="153"/>
      <c r="G11" s="597" t="s">
        <v>116</v>
      </c>
      <c r="H11" s="598"/>
      <c r="I11" s="610"/>
      <c r="J11" s="153"/>
      <c r="K11" s="597" t="s">
        <v>117</v>
      </c>
      <c r="L11" s="598"/>
      <c r="M11" s="598"/>
      <c r="N11" s="610"/>
      <c r="O11" s="597" t="s">
        <v>118</v>
      </c>
      <c r="P11" s="598"/>
      <c r="Q11" s="598"/>
      <c r="R11" s="610"/>
      <c r="S11" s="153"/>
      <c r="T11" s="597" t="s">
        <v>119</v>
      </c>
      <c r="U11" s="598"/>
      <c r="V11" s="610"/>
      <c r="W11" s="305" t="s">
        <v>28</v>
      </c>
      <c r="X11" s="596" t="s">
        <v>120</v>
      </c>
      <c r="Y11" s="596"/>
      <c r="Z11" s="596"/>
      <c r="AA11" s="305" t="s">
        <v>32</v>
      </c>
      <c r="AB11" s="596" t="s">
        <v>121</v>
      </c>
      <c r="AC11" s="596"/>
      <c r="AD11" s="596"/>
      <c r="AE11" s="596"/>
      <c r="AF11" s="305" t="s">
        <v>37</v>
      </c>
      <c r="AG11" s="596" t="s">
        <v>122</v>
      </c>
      <c r="AH11" s="596"/>
      <c r="AI11" s="596"/>
      <c r="AJ11" s="305" t="s">
        <v>41</v>
      </c>
      <c r="AK11" s="596" t="s">
        <v>123</v>
      </c>
      <c r="AL11" s="596"/>
      <c r="AM11" s="596"/>
      <c r="AN11" s="596"/>
      <c r="AO11" s="305" t="s">
        <v>46</v>
      </c>
      <c r="AP11" s="596" t="s">
        <v>124</v>
      </c>
      <c r="AQ11" s="596"/>
      <c r="AR11" s="596"/>
      <c r="AS11" s="305" t="s">
        <v>50</v>
      </c>
      <c r="AT11" s="596" t="s">
        <v>125</v>
      </c>
      <c r="AU11" s="596"/>
      <c r="AV11" s="596"/>
      <c r="AW11" s="305" t="s">
        <v>54</v>
      </c>
      <c r="AX11" s="597" t="s">
        <v>126</v>
      </c>
      <c r="AY11" s="598"/>
      <c r="AZ11" s="598"/>
      <c r="BA11" s="599"/>
      <c r="BB11" s="307" t="s">
        <v>254</v>
      </c>
      <c r="BC11" s="308"/>
      <c r="BD11" s="311" t="s">
        <v>128</v>
      </c>
      <c r="BE11" s="312"/>
      <c r="BF11" s="613" t="s">
        <v>132</v>
      </c>
      <c r="BG11" s="614"/>
      <c r="BH11" s="614"/>
      <c r="BI11" s="615"/>
      <c r="BJ11" s="600" t="s">
        <v>134</v>
      </c>
      <c r="BK11" s="602" t="s">
        <v>135</v>
      </c>
      <c r="BL11" s="660" t="s">
        <v>139</v>
      </c>
      <c r="BM11" s="661"/>
      <c r="BN11" s="225" t="s">
        <v>199</v>
      </c>
      <c r="BO11" s="226"/>
    </row>
    <row r="12" spans="1:67" ht="99" customHeight="1" thickBot="1">
      <c r="A12" s="609"/>
      <c r="B12" s="154" t="s">
        <v>7</v>
      </c>
      <c r="C12" s="155" t="s">
        <v>8</v>
      </c>
      <c r="D12" s="155" t="s">
        <v>9</v>
      </c>
      <c r="E12" s="155" t="s">
        <v>10</v>
      </c>
      <c r="F12" s="155" t="s">
        <v>11</v>
      </c>
      <c r="G12" s="154" t="s">
        <v>12</v>
      </c>
      <c r="H12" s="154" t="s">
        <v>13</v>
      </c>
      <c r="I12" s="154" t="s">
        <v>14</v>
      </c>
      <c r="J12" s="154" t="s">
        <v>15</v>
      </c>
      <c r="K12" s="154" t="s">
        <v>16</v>
      </c>
      <c r="L12" s="154" t="s">
        <v>17</v>
      </c>
      <c r="M12" s="154" t="s">
        <v>18</v>
      </c>
      <c r="N12" s="154" t="s">
        <v>19</v>
      </c>
      <c r="O12" s="154" t="s">
        <v>20</v>
      </c>
      <c r="P12" s="154" t="s">
        <v>21</v>
      </c>
      <c r="Q12" s="154" t="s">
        <v>22</v>
      </c>
      <c r="R12" s="154" t="s">
        <v>23</v>
      </c>
      <c r="S12" s="154" t="s">
        <v>24</v>
      </c>
      <c r="T12" s="154" t="s">
        <v>25</v>
      </c>
      <c r="U12" s="154" t="s">
        <v>26</v>
      </c>
      <c r="V12" s="154" t="s">
        <v>27</v>
      </c>
      <c r="W12" s="306"/>
      <c r="X12" s="154" t="s">
        <v>29</v>
      </c>
      <c r="Y12" s="154" t="s">
        <v>30</v>
      </c>
      <c r="Z12" s="154" t="s">
        <v>31</v>
      </c>
      <c r="AA12" s="306"/>
      <c r="AB12" s="154" t="s">
        <v>33</v>
      </c>
      <c r="AC12" s="154" t="s">
        <v>34</v>
      </c>
      <c r="AD12" s="154" t="s">
        <v>35</v>
      </c>
      <c r="AE12" s="154" t="s">
        <v>36</v>
      </c>
      <c r="AF12" s="306"/>
      <c r="AG12" s="154" t="s">
        <v>38</v>
      </c>
      <c r="AH12" s="154" t="s">
        <v>39</v>
      </c>
      <c r="AI12" s="154" t="s">
        <v>40</v>
      </c>
      <c r="AJ12" s="306"/>
      <c r="AK12" s="154" t="s">
        <v>42</v>
      </c>
      <c r="AL12" s="154" t="s">
        <v>43</v>
      </c>
      <c r="AM12" s="154" t="s">
        <v>44</v>
      </c>
      <c r="AN12" s="154" t="s">
        <v>45</v>
      </c>
      <c r="AO12" s="306"/>
      <c r="AP12" s="154" t="s">
        <v>47</v>
      </c>
      <c r="AQ12" s="154" t="s">
        <v>48</v>
      </c>
      <c r="AR12" s="154" t="s">
        <v>49</v>
      </c>
      <c r="AS12" s="306"/>
      <c r="AT12" s="154" t="s">
        <v>51</v>
      </c>
      <c r="AU12" s="154" t="s">
        <v>52</v>
      </c>
      <c r="AV12" s="154" t="s">
        <v>53</v>
      </c>
      <c r="AW12" s="306"/>
      <c r="AX12" s="154" t="s">
        <v>55</v>
      </c>
      <c r="AY12" s="154" t="s">
        <v>56</v>
      </c>
      <c r="AZ12" s="154" t="s">
        <v>57</v>
      </c>
      <c r="BA12" s="156" t="s">
        <v>6</v>
      </c>
      <c r="BB12" s="309"/>
      <c r="BC12" s="310"/>
      <c r="BD12" s="313"/>
      <c r="BE12" s="314"/>
      <c r="BF12" s="604" t="s">
        <v>129</v>
      </c>
      <c r="BG12" s="606" t="s">
        <v>130</v>
      </c>
      <c r="BH12" s="611" t="s">
        <v>131</v>
      </c>
      <c r="BI12" s="634" t="s">
        <v>133</v>
      </c>
      <c r="BJ12" s="601"/>
      <c r="BK12" s="603"/>
      <c r="BL12" s="662"/>
      <c r="BM12" s="663"/>
      <c r="BN12" s="227"/>
      <c r="BO12" s="228"/>
    </row>
    <row r="13" spans="1:67" ht="16.7" customHeight="1" thickBot="1">
      <c r="A13" s="141"/>
      <c r="B13" s="142">
        <v>1</v>
      </c>
      <c r="C13" s="119">
        <v>2</v>
      </c>
      <c r="D13" s="119">
        <v>3</v>
      </c>
      <c r="E13" s="119">
        <v>4</v>
      </c>
      <c r="F13" s="119">
        <v>5</v>
      </c>
      <c r="G13" s="119">
        <v>6</v>
      </c>
      <c r="H13" s="119">
        <v>7</v>
      </c>
      <c r="I13" s="119">
        <v>8</v>
      </c>
      <c r="J13" s="119">
        <v>9</v>
      </c>
      <c r="K13" s="119">
        <v>10</v>
      </c>
      <c r="L13" s="119">
        <v>11</v>
      </c>
      <c r="M13" s="119">
        <v>12</v>
      </c>
      <c r="N13" s="119">
        <v>13</v>
      </c>
      <c r="O13" s="119">
        <v>14</v>
      </c>
      <c r="P13" s="119">
        <v>15</v>
      </c>
      <c r="Q13" s="119">
        <v>16</v>
      </c>
      <c r="R13" s="119">
        <v>17</v>
      </c>
      <c r="S13" s="119">
        <v>18</v>
      </c>
      <c r="T13" s="119">
        <v>19</v>
      </c>
      <c r="U13" s="119">
        <v>20</v>
      </c>
      <c r="V13" s="119">
        <v>21</v>
      </c>
      <c r="W13" s="119">
        <v>22</v>
      </c>
      <c r="X13" s="119">
        <v>23</v>
      </c>
      <c r="Y13" s="119">
        <v>24</v>
      </c>
      <c r="Z13" s="119">
        <v>25</v>
      </c>
      <c r="AA13" s="119">
        <v>26</v>
      </c>
      <c r="AB13" s="119">
        <v>27</v>
      </c>
      <c r="AC13" s="119">
        <v>28</v>
      </c>
      <c r="AD13" s="119">
        <v>29</v>
      </c>
      <c r="AE13" s="119">
        <v>30</v>
      </c>
      <c r="AF13" s="143">
        <v>31</v>
      </c>
      <c r="AG13" s="119">
        <v>32</v>
      </c>
      <c r="AH13" s="119">
        <v>33</v>
      </c>
      <c r="AI13" s="119">
        <v>34</v>
      </c>
      <c r="AJ13" s="119">
        <v>35</v>
      </c>
      <c r="AK13" s="119">
        <v>36</v>
      </c>
      <c r="AL13" s="119">
        <v>37</v>
      </c>
      <c r="AM13" s="119">
        <v>38</v>
      </c>
      <c r="AN13" s="119">
        <v>39</v>
      </c>
      <c r="AO13" s="119">
        <v>40</v>
      </c>
      <c r="AP13" s="119">
        <v>41</v>
      </c>
      <c r="AQ13" s="119">
        <v>42</v>
      </c>
      <c r="AR13" s="119">
        <v>43</v>
      </c>
      <c r="AS13" s="119">
        <v>44</v>
      </c>
      <c r="AT13" s="119">
        <v>45</v>
      </c>
      <c r="AU13" s="119">
        <v>46</v>
      </c>
      <c r="AV13" s="119">
        <v>47</v>
      </c>
      <c r="AW13" s="119">
        <v>48</v>
      </c>
      <c r="AX13" s="119">
        <v>49</v>
      </c>
      <c r="AY13" s="119">
        <v>50</v>
      </c>
      <c r="AZ13" s="119">
        <v>51</v>
      </c>
      <c r="BA13" s="144">
        <v>52</v>
      </c>
      <c r="BB13" s="309"/>
      <c r="BC13" s="310"/>
      <c r="BD13" s="313"/>
      <c r="BE13" s="314"/>
      <c r="BF13" s="605"/>
      <c r="BG13" s="607"/>
      <c r="BH13" s="612"/>
      <c r="BI13" s="635"/>
      <c r="BJ13" s="601"/>
      <c r="BK13" s="603"/>
      <c r="BL13" s="664"/>
      <c r="BM13" s="665"/>
      <c r="BN13" s="229"/>
      <c r="BO13" s="230"/>
    </row>
    <row r="14" spans="1:67" ht="16.7" customHeight="1">
      <c r="A14" s="129" t="s">
        <v>127</v>
      </c>
      <c r="B14" s="130"/>
      <c r="C14" s="130"/>
      <c r="D14" s="130"/>
      <c r="E14" s="130"/>
      <c r="F14" s="130"/>
      <c r="G14" s="130"/>
      <c r="H14" s="130"/>
      <c r="I14" s="36" t="s">
        <v>60</v>
      </c>
      <c r="J14" s="130"/>
      <c r="K14" s="130"/>
      <c r="L14" s="130"/>
      <c r="M14" s="130"/>
      <c r="N14" s="130"/>
      <c r="O14" s="130"/>
      <c r="P14" s="130"/>
      <c r="Q14" s="36" t="s">
        <v>60</v>
      </c>
      <c r="R14" s="131" t="s">
        <v>3</v>
      </c>
      <c r="S14" s="131" t="s">
        <v>3</v>
      </c>
      <c r="T14" s="131" t="s">
        <v>3</v>
      </c>
      <c r="U14" s="132" t="s">
        <v>4</v>
      </c>
      <c r="V14" s="132" t="s">
        <v>4</v>
      </c>
      <c r="W14" s="133"/>
      <c r="X14" s="133"/>
      <c r="Y14" s="133"/>
      <c r="Z14" s="130"/>
      <c r="AA14" s="130"/>
      <c r="AB14" s="130"/>
      <c r="AC14" s="130"/>
      <c r="AD14" s="36" t="s">
        <v>60</v>
      </c>
      <c r="AE14" s="36"/>
      <c r="AF14" s="130"/>
      <c r="AG14" s="130"/>
      <c r="AH14" s="130"/>
      <c r="AI14" s="130"/>
      <c r="AJ14" s="36" t="s">
        <v>61</v>
      </c>
      <c r="AK14" s="130"/>
      <c r="AL14" s="130" t="s">
        <v>73</v>
      </c>
      <c r="AM14" s="36" t="s">
        <v>60</v>
      </c>
      <c r="AN14" s="131" t="s">
        <v>3</v>
      </c>
      <c r="AO14" s="131" t="s">
        <v>3</v>
      </c>
      <c r="AP14" s="131" t="s">
        <v>3</v>
      </c>
      <c r="AQ14" s="37">
        <v>0</v>
      </c>
      <c r="AR14" s="37">
        <v>0</v>
      </c>
      <c r="AS14" s="132" t="s">
        <v>4</v>
      </c>
      <c r="AT14" s="132" t="s">
        <v>4</v>
      </c>
      <c r="AU14" s="132" t="s">
        <v>4</v>
      </c>
      <c r="AV14" s="132" t="s">
        <v>4</v>
      </c>
      <c r="AW14" s="132" t="s">
        <v>4</v>
      </c>
      <c r="AX14" s="132" t="s">
        <v>4</v>
      </c>
      <c r="AY14" s="132" t="s">
        <v>4</v>
      </c>
      <c r="AZ14" s="132" t="s">
        <v>4</v>
      </c>
      <c r="BA14" s="134" t="s">
        <v>4</v>
      </c>
      <c r="BB14" s="644">
        <v>33</v>
      </c>
      <c r="BC14" s="645"/>
      <c r="BD14" s="646">
        <v>6</v>
      </c>
      <c r="BE14" s="647"/>
      <c r="BF14" s="37">
        <v>2</v>
      </c>
      <c r="BG14" s="89"/>
      <c r="BH14" s="38"/>
      <c r="BI14" s="39"/>
      <c r="BJ14" s="36"/>
      <c r="BK14" s="40"/>
      <c r="BL14" s="791">
        <v>11</v>
      </c>
      <c r="BM14" s="792"/>
      <c r="BN14" s="223">
        <f>BL14+BK14+BJ14+BI14+BH14+BG14+BF14+BD14+BB14</f>
        <v>52</v>
      </c>
      <c r="BO14" s="224"/>
    </row>
    <row r="15" spans="1:67" ht="16.7" customHeight="1">
      <c r="A15" s="90" t="s">
        <v>0</v>
      </c>
      <c r="B15" s="42" t="s">
        <v>61</v>
      </c>
      <c r="C15" s="42"/>
      <c r="D15" s="42"/>
      <c r="E15" s="42"/>
      <c r="F15" s="42"/>
      <c r="G15" s="42"/>
      <c r="H15" s="42"/>
      <c r="I15" s="43" t="s">
        <v>60</v>
      </c>
      <c r="J15" s="42"/>
      <c r="K15" s="42"/>
      <c r="L15" s="42"/>
      <c r="M15" s="42"/>
      <c r="N15" s="42"/>
      <c r="O15" s="42"/>
      <c r="P15" s="42"/>
      <c r="Q15" s="43" t="s">
        <v>60</v>
      </c>
      <c r="R15" s="44" t="s">
        <v>3</v>
      </c>
      <c r="S15" s="44" t="s">
        <v>3</v>
      </c>
      <c r="T15" s="44" t="s">
        <v>3</v>
      </c>
      <c r="U15" s="46" t="s">
        <v>4</v>
      </c>
      <c r="V15" s="46" t="s">
        <v>4</v>
      </c>
      <c r="W15" s="41"/>
      <c r="X15" s="41"/>
      <c r="Y15" s="41"/>
      <c r="Z15" s="42"/>
      <c r="AA15" s="42"/>
      <c r="AB15" s="42"/>
      <c r="AC15" s="42"/>
      <c r="AD15" s="43" t="s">
        <v>60</v>
      </c>
      <c r="AE15" s="43"/>
      <c r="AF15" s="42"/>
      <c r="AG15" s="42"/>
      <c r="AH15" s="42"/>
      <c r="AI15" s="42"/>
      <c r="AJ15" s="43" t="s">
        <v>61</v>
      </c>
      <c r="AK15" s="42"/>
      <c r="AL15" s="42" t="s">
        <v>73</v>
      </c>
      <c r="AM15" s="43" t="s">
        <v>60</v>
      </c>
      <c r="AN15" s="44" t="s">
        <v>3</v>
      </c>
      <c r="AO15" s="44" t="s">
        <v>3</v>
      </c>
      <c r="AP15" s="45">
        <v>0</v>
      </c>
      <c r="AQ15" s="45">
        <v>0</v>
      </c>
      <c r="AR15" s="46" t="s">
        <v>4</v>
      </c>
      <c r="AS15" s="46" t="s">
        <v>4</v>
      </c>
      <c r="AT15" s="46" t="s">
        <v>4</v>
      </c>
      <c r="AU15" s="46" t="s">
        <v>4</v>
      </c>
      <c r="AV15" s="46" t="s">
        <v>4</v>
      </c>
      <c r="AW15" s="46" t="s">
        <v>4</v>
      </c>
      <c r="AX15" s="46" t="s">
        <v>4</v>
      </c>
      <c r="AY15" s="46" t="s">
        <v>4</v>
      </c>
      <c r="AZ15" s="46" t="s">
        <v>4</v>
      </c>
      <c r="BA15" s="47" t="s">
        <v>4</v>
      </c>
      <c r="BB15" s="648">
        <v>33</v>
      </c>
      <c r="BC15" s="649"/>
      <c r="BD15" s="650">
        <v>5</v>
      </c>
      <c r="BE15" s="651"/>
      <c r="BF15" s="45">
        <v>2</v>
      </c>
      <c r="BG15" s="91"/>
      <c r="BH15" s="48"/>
      <c r="BI15" s="49"/>
      <c r="BJ15" s="43"/>
      <c r="BK15" s="50"/>
      <c r="BL15" s="656">
        <v>12</v>
      </c>
      <c r="BM15" s="657"/>
      <c r="BN15" s="221">
        <f>BL15+BJ15+BI15+BH15+BG15+BF15+BD15+BB15</f>
        <v>52</v>
      </c>
      <c r="BO15" s="222"/>
    </row>
    <row r="16" spans="1:67" ht="16.7" customHeight="1">
      <c r="A16" s="90" t="s">
        <v>1</v>
      </c>
      <c r="B16" s="42" t="s">
        <v>61</v>
      </c>
      <c r="C16" s="42"/>
      <c r="D16" s="42"/>
      <c r="E16" s="42"/>
      <c r="F16" s="42"/>
      <c r="G16" s="42"/>
      <c r="H16" s="42"/>
      <c r="I16" s="43" t="s">
        <v>60</v>
      </c>
      <c r="J16" s="42"/>
      <c r="K16" s="42"/>
      <c r="L16" s="42"/>
      <c r="M16" s="42"/>
      <c r="N16" s="42"/>
      <c r="O16" s="42"/>
      <c r="P16" s="42"/>
      <c r="Q16" s="43" t="s">
        <v>60</v>
      </c>
      <c r="R16" s="44" t="s">
        <v>3</v>
      </c>
      <c r="S16" s="44" t="s">
        <v>3</v>
      </c>
      <c r="T16" s="44" t="s">
        <v>3</v>
      </c>
      <c r="U16" s="46" t="s">
        <v>4</v>
      </c>
      <c r="V16" s="46" t="s">
        <v>4</v>
      </c>
      <c r="W16" s="48" t="s">
        <v>96</v>
      </c>
      <c r="X16" s="48" t="s">
        <v>96</v>
      </c>
      <c r="Y16" s="42"/>
      <c r="Z16" s="42"/>
      <c r="AA16" s="42"/>
      <c r="AB16" s="42"/>
      <c r="AC16" s="42"/>
      <c r="AD16" s="43" t="s">
        <v>60</v>
      </c>
      <c r="AE16" s="43"/>
      <c r="AF16" s="42"/>
      <c r="AG16" s="42"/>
      <c r="AH16" s="42"/>
      <c r="AI16" s="42"/>
      <c r="AJ16" s="42" t="s">
        <v>73</v>
      </c>
      <c r="AK16" s="43" t="s">
        <v>60</v>
      </c>
      <c r="AL16" s="126" t="s">
        <v>102</v>
      </c>
      <c r="AM16" s="126" t="s">
        <v>102</v>
      </c>
      <c r="AN16" s="44" t="s">
        <v>3</v>
      </c>
      <c r="AO16" s="44" t="s">
        <v>3</v>
      </c>
      <c r="AP16" s="44" t="s">
        <v>3</v>
      </c>
      <c r="AQ16" s="46" t="s">
        <v>4</v>
      </c>
      <c r="AR16" s="46" t="s">
        <v>4</v>
      </c>
      <c r="AS16" s="46" t="s">
        <v>4</v>
      </c>
      <c r="AT16" s="46" t="s">
        <v>4</v>
      </c>
      <c r="AU16" s="46" t="s">
        <v>4</v>
      </c>
      <c r="AV16" s="46" t="s">
        <v>4</v>
      </c>
      <c r="AW16" s="46" t="s">
        <v>4</v>
      </c>
      <c r="AX16" s="46" t="s">
        <v>4</v>
      </c>
      <c r="AY16" s="46" t="s">
        <v>4</v>
      </c>
      <c r="AZ16" s="46" t="s">
        <v>4</v>
      </c>
      <c r="BA16" s="47" t="s">
        <v>4</v>
      </c>
      <c r="BB16" s="648">
        <v>29</v>
      </c>
      <c r="BC16" s="649"/>
      <c r="BD16" s="650">
        <v>6</v>
      </c>
      <c r="BE16" s="651"/>
      <c r="BF16" s="45"/>
      <c r="BG16" s="91">
        <v>2</v>
      </c>
      <c r="BH16" s="48">
        <v>2</v>
      </c>
      <c r="BI16" s="49"/>
      <c r="BJ16" s="43"/>
      <c r="BK16" s="50"/>
      <c r="BL16" s="656">
        <v>13</v>
      </c>
      <c r="BM16" s="657"/>
      <c r="BN16" s="221">
        <f>BL16+BJ16+BI16+BH16+BG16+BF16+BD16+BB16</f>
        <v>52</v>
      </c>
      <c r="BO16" s="222"/>
    </row>
    <row r="17" spans="1:77" ht="16.7" customHeight="1" thickBot="1">
      <c r="A17" s="93" t="s">
        <v>2</v>
      </c>
      <c r="B17" s="52" t="s">
        <v>61</v>
      </c>
      <c r="C17" s="52"/>
      <c r="D17" s="52"/>
      <c r="E17" s="52"/>
      <c r="F17" s="52"/>
      <c r="G17" s="52"/>
      <c r="H17" s="52"/>
      <c r="I17" s="53" t="s">
        <v>60</v>
      </c>
      <c r="J17" s="52"/>
      <c r="K17" s="52"/>
      <c r="L17" s="52"/>
      <c r="M17" s="52"/>
      <c r="N17" s="52"/>
      <c r="O17" s="52"/>
      <c r="P17" s="52"/>
      <c r="Q17" s="53" t="s">
        <v>60</v>
      </c>
      <c r="R17" s="54" t="s">
        <v>3</v>
      </c>
      <c r="S17" s="54" t="s">
        <v>3</v>
      </c>
      <c r="T17" s="54" t="s">
        <v>3</v>
      </c>
      <c r="U17" s="56" t="s">
        <v>4</v>
      </c>
      <c r="V17" s="56" t="s">
        <v>4</v>
      </c>
      <c r="W17" s="135" t="s">
        <v>96</v>
      </c>
      <c r="X17" s="135" t="s">
        <v>96</v>
      </c>
      <c r="Y17" s="51" t="s">
        <v>101</v>
      </c>
      <c r="Z17" s="51" t="s">
        <v>101</v>
      </c>
      <c r="AA17" s="51" t="s">
        <v>101</v>
      </c>
      <c r="AB17" s="51" t="s">
        <v>101</v>
      </c>
      <c r="AC17" s="52"/>
      <c r="AD17" s="52"/>
      <c r="AE17" s="52"/>
      <c r="AF17" s="53" t="s">
        <v>60</v>
      </c>
      <c r="AG17" s="52"/>
      <c r="AH17" s="52"/>
      <c r="AI17" s="52"/>
      <c r="AJ17" s="53" t="s">
        <v>60</v>
      </c>
      <c r="AK17" s="54" t="s">
        <v>3</v>
      </c>
      <c r="AL17" s="53" t="s">
        <v>59</v>
      </c>
      <c r="AM17" s="53" t="s">
        <v>59</v>
      </c>
      <c r="AN17" s="55" t="s">
        <v>5</v>
      </c>
      <c r="AO17" s="55" t="s">
        <v>5</v>
      </c>
      <c r="AP17" s="55" t="s">
        <v>5</v>
      </c>
      <c r="AQ17" s="55" t="s">
        <v>5</v>
      </c>
      <c r="AR17" s="56" t="s">
        <v>4</v>
      </c>
      <c r="AS17" s="56" t="s">
        <v>4</v>
      </c>
      <c r="AT17" s="56" t="s">
        <v>4</v>
      </c>
      <c r="AU17" s="56" t="s">
        <v>4</v>
      </c>
      <c r="AV17" s="56" t="s">
        <v>4</v>
      </c>
      <c r="AW17" s="56" t="s">
        <v>4</v>
      </c>
      <c r="AX17" s="56" t="s">
        <v>4</v>
      </c>
      <c r="AY17" s="56" t="s">
        <v>4</v>
      </c>
      <c r="AZ17" s="56" t="s">
        <v>4</v>
      </c>
      <c r="BA17" s="57" t="s">
        <v>4</v>
      </c>
      <c r="BB17" s="652">
        <v>24</v>
      </c>
      <c r="BC17" s="653"/>
      <c r="BD17" s="654">
        <v>4</v>
      </c>
      <c r="BE17" s="655"/>
      <c r="BF17" s="58"/>
      <c r="BG17" s="92"/>
      <c r="BH17" s="59">
        <v>2</v>
      </c>
      <c r="BI17" s="60">
        <v>4</v>
      </c>
      <c r="BJ17" s="61">
        <v>2</v>
      </c>
      <c r="BK17" s="62">
        <v>4</v>
      </c>
      <c r="BL17" s="658">
        <v>12</v>
      </c>
      <c r="BM17" s="659"/>
      <c r="BN17" s="642">
        <f>BL17+BK17+BJ17+BI17+BH17+BG17+BF17+BD17+BB17</f>
        <v>52</v>
      </c>
      <c r="BO17" s="643"/>
      <c r="BT17" s="4"/>
      <c r="BU17" s="4"/>
      <c r="BV17" s="4"/>
      <c r="BW17" s="4"/>
      <c r="BX17" s="4"/>
      <c r="BY17" s="4"/>
    </row>
    <row r="18" spans="1:77" ht="16.7" customHeight="1" thickBot="1">
      <c r="A18" s="157"/>
      <c r="B18" s="158">
        <v>1</v>
      </c>
      <c r="C18" s="158">
        <v>2</v>
      </c>
      <c r="D18" s="158">
        <v>3</v>
      </c>
      <c r="E18" s="158">
        <v>4</v>
      </c>
      <c r="F18" s="158">
        <v>5</v>
      </c>
      <c r="G18" s="158">
        <v>6</v>
      </c>
      <c r="H18" s="158">
        <v>7</v>
      </c>
      <c r="I18" s="158">
        <v>8</v>
      </c>
      <c r="J18" s="158">
        <v>9</v>
      </c>
      <c r="K18" s="158">
        <v>10</v>
      </c>
      <c r="L18" s="158">
        <v>11</v>
      </c>
      <c r="M18" s="158">
        <v>12</v>
      </c>
      <c r="N18" s="158">
        <v>13</v>
      </c>
      <c r="O18" s="158">
        <v>14</v>
      </c>
      <c r="P18" s="158">
        <v>15</v>
      </c>
      <c r="Q18" s="158">
        <v>16</v>
      </c>
      <c r="R18" s="158">
        <v>17</v>
      </c>
      <c r="S18" s="158">
        <v>18</v>
      </c>
      <c r="T18" s="158">
        <v>19</v>
      </c>
      <c r="U18" s="158"/>
      <c r="V18" s="158"/>
      <c r="W18" s="158">
        <v>1</v>
      </c>
      <c r="X18" s="158">
        <v>2</v>
      </c>
      <c r="Y18" s="158">
        <v>3</v>
      </c>
      <c r="Z18" s="158">
        <v>4</v>
      </c>
      <c r="AA18" s="158">
        <v>5</v>
      </c>
      <c r="AB18" s="158">
        <v>6</v>
      </c>
      <c r="AC18" s="158">
        <v>7</v>
      </c>
      <c r="AD18" s="158">
        <v>8</v>
      </c>
      <c r="AE18" s="158">
        <v>9</v>
      </c>
      <c r="AF18" s="158">
        <v>10</v>
      </c>
      <c r="AG18" s="158">
        <v>11</v>
      </c>
      <c r="AH18" s="158">
        <v>12</v>
      </c>
      <c r="AI18" s="158">
        <v>13</v>
      </c>
      <c r="AJ18" s="158">
        <v>14</v>
      </c>
      <c r="AK18" s="158">
        <v>15</v>
      </c>
      <c r="AL18" s="158">
        <v>16</v>
      </c>
      <c r="AM18" s="158">
        <v>17</v>
      </c>
      <c r="AN18" s="158">
        <v>18</v>
      </c>
      <c r="AO18" s="158">
        <v>19</v>
      </c>
      <c r="AP18" s="158">
        <v>20</v>
      </c>
      <c r="AQ18" s="159"/>
      <c r="AR18" s="160"/>
      <c r="AS18" s="160"/>
      <c r="AT18" s="160"/>
      <c r="AU18" s="160"/>
      <c r="AV18" s="160"/>
      <c r="AW18" s="161"/>
      <c r="AX18" s="425" t="s">
        <v>72</v>
      </c>
      <c r="AY18" s="426"/>
      <c r="AZ18" s="426"/>
      <c r="BA18" s="427"/>
      <c r="BB18" s="428">
        <f>BB17+BB16+BB15+BB14</f>
        <v>119</v>
      </c>
      <c r="BC18" s="429"/>
      <c r="BD18" s="430">
        <f>BD17+BD16+BD15+BD14</f>
        <v>21</v>
      </c>
      <c r="BE18" s="431"/>
      <c r="BF18" s="137">
        <f t="shared" ref="BF18:BL18" si="0">BF17+BF16+BF15+BF14</f>
        <v>4</v>
      </c>
      <c r="BG18" s="138">
        <f t="shared" si="0"/>
        <v>2</v>
      </c>
      <c r="BH18" s="139">
        <f t="shared" si="0"/>
        <v>4</v>
      </c>
      <c r="BI18" s="139">
        <f t="shared" si="0"/>
        <v>4</v>
      </c>
      <c r="BJ18" s="136">
        <f t="shared" si="0"/>
        <v>2</v>
      </c>
      <c r="BK18" s="139">
        <f t="shared" si="0"/>
        <v>4</v>
      </c>
      <c r="BL18" s="275">
        <f t="shared" si="0"/>
        <v>48</v>
      </c>
      <c r="BM18" s="193"/>
      <c r="BN18" s="219">
        <f>BN17+BN16+BN15+BN14</f>
        <v>208</v>
      </c>
      <c r="BO18" s="220"/>
    </row>
    <row r="19" spans="1:77" ht="16.7" customHeight="1" thickBot="1">
      <c r="A19" s="94"/>
      <c r="B19" s="95"/>
      <c r="C19" s="95"/>
      <c r="D19" s="95"/>
      <c r="E19" s="95"/>
      <c r="F19" s="80"/>
      <c r="G19" s="80"/>
      <c r="H19" s="80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80"/>
      <c r="AF19" s="80"/>
      <c r="AG19" s="80"/>
      <c r="AH19" s="95"/>
      <c r="AI19" s="95"/>
      <c r="AJ19" s="95" t="s">
        <v>58</v>
      </c>
      <c r="AK19" s="95"/>
      <c r="AL19" s="95"/>
      <c r="AM19" s="95"/>
      <c r="AN19" s="95"/>
      <c r="AO19" s="80"/>
      <c r="AP19" s="95"/>
      <c r="AQ19" s="96"/>
      <c r="AR19" s="96"/>
      <c r="AS19" s="96"/>
      <c r="AT19" s="96"/>
      <c r="AU19" s="96"/>
      <c r="AV19" s="96"/>
      <c r="AW19" s="96"/>
      <c r="AX19" s="95"/>
      <c r="AY19" s="95"/>
      <c r="AZ19" s="95"/>
      <c r="BA19" s="95"/>
      <c r="BB19" s="97"/>
      <c r="BC19" s="97"/>
      <c r="BD19" s="79"/>
      <c r="BE19" s="79"/>
      <c r="BF19" s="79"/>
      <c r="BG19" s="79"/>
      <c r="BH19" s="80"/>
      <c r="BI19" s="80"/>
      <c r="BJ19" s="95"/>
      <c r="BK19" s="80"/>
      <c r="BL19" s="80"/>
      <c r="BM19" s="80"/>
      <c r="BN19" s="97"/>
      <c r="BO19" s="79"/>
    </row>
    <row r="20" spans="1:77" ht="16.7" customHeight="1">
      <c r="A20" s="94"/>
      <c r="B20" s="502" t="s">
        <v>254</v>
      </c>
      <c r="C20" s="503"/>
      <c r="D20" s="503"/>
      <c r="E20" s="504"/>
      <c r="F20" s="121"/>
      <c r="G20" s="121"/>
      <c r="H20" s="502" t="s">
        <v>137</v>
      </c>
      <c r="I20" s="503"/>
      <c r="J20" s="503"/>
      <c r="K20" s="504"/>
      <c r="L20" s="122"/>
      <c r="M20" s="122"/>
      <c r="N20" s="502" t="s">
        <v>138</v>
      </c>
      <c r="O20" s="503"/>
      <c r="P20" s="503"/>
      <c r="Q20" s="504"/>
      <c r="R20" s="122"/>
      <c r="S20" s="122"/>
      <c r="T20" s="502" t="s">
        <v>139</v>
      </c>
      <c r="U20" s="503"/>
      <c r="V20" s="503"/>
      <c r="W20" s="504"/>
      <c r="X20" s="122"/>
      <c r="Y20" s="122"/>
      <c r="Z20" s="553" t="s">
        <v>140</v>
      </c>
      <c r="AA20" s="554"/>
      <c r="AB20" s="554"/>
      <c r="AC20" s="555"/>
      <c r="AD20" s="122"/>
      <c r="AE20" s="122"/>
      <c r="AF20" s="502" t="s">
        <v>141</v>
      </c>
      <c r="AG20" s="503"/>
      <c r="AH20" s="503"/>
      <c r="AI20" s="504"/>
      <c r="AJ20" s="123"/>
      <c r="AK20" s="122"/>
      <c r="AL20" s="432" t="s">
        <v>142</v>
      </c>
      <c r="AM20" s="433"/>
      <c r="AN20" s="433"/>
      <c r="AO20" s="434"/>
      <c r="AP20" s="123"/>
      <c r="AQ20" s="124"/>
      <c r="AR20" s="432" t="s">
        <v>143</v>
      </c>
      <c r="AS20" s="433"/>
      <c r="AT20" s="433"/>
      <c r="AU20" s="434"/>
      <c r="AV20" s="125"/>
      <c r="AW20" s="432" t="s">
        <v>144</v>
      </c>
      <c r="AX20" s="433"/>
      <c r="AY20" s="433"/>
      <c r="AZ20" s="434"/>
      <c r="BA20" s="3"/>
      <c r="BB20" s="432" t="s">
        <v>145</v>
      </c>
      <c r="BC20" s="433"/>
      <c r="BD20" s="433"/>
      <c r="BE20" s="434"/>
      <c r="BF20" s="122"/>
      <c r="BG20" s="502" t="s">
        <v>134</v>
      </c>
      <c r="BH20" s="503"/>
      <c r="BI20" s="503"/>
      <c r="BJ20" s="504"/>
      <c r="BK20" s="122"/>
      <c r="BL20" s="502" t="s">
        <v>135</v>
      </c>
      <c r="BM20" s="503"/>
      <c r="BN20" s="503"/>
      <c r="BO20" s="504"/>
      <c r="BP20" s="29"/>
    </row>
    <row r="21" spans="1:77" ht="16.7" customHeight="1">
      <c r="A21" s="94"/>
      <c r="B21" s="505"/>
      <c r="C21" s="506"/>
      <c r="D21" s="506"/>
      <c r="E21" s="507"/>
      <c r="F21" s="121"/>
      <c r="G21" s="121"/>
      <c r="H21" s="505"/>
      <c r="I21" s="506"/>
      <c r="J21" s="506"/>
      <c r="K21" s="507"/>
      <c r="L21" s="122"/>
      <c r="M21" s="122"/>
      <c r="N21" s="505"/>
      <c r="O21" s="506"/>
      <c r="P21" s="506"/>
      <c r="Q21" s="507"/>
      <c r="R21" s="122"/>
      <c r="S21" s="122"/>
      <c r="T21" s="505"/>
      <c r="U21" s="506"/>
      <c r="V21" s="506"/>
      <c r="W21" s="507"/>
      <c r="X21" s="122"/>
      <c r="Y21" s="122"/>
      <c r="Z21" s="556"/>
      <c r="AA21" s="557"/>
      <c r="AB21" s="557"/>
      <c r="AC21" s="558"/>
      <c r="AD21" s="122"/>
      <c r="AE21" s="122"/>
      <c r="AF21" s="505"/>
      <c r="AG21" s="506"/>
      <c r="AH21" s="506"/>
      <c r="AI21" s="507"/>
      <c r="AJ21" s="123"/>
      <c r="AK21" s="122"/>
      <c r="AL21" s="435"/>
      <c r="AM21" s="436"/>
      <c r="AN21" s="436"/>
      <c r="AO21" s="437"/>
      <c r="AP21" s="123"/>
      <c r="AQ21" s="124"/>
      <c r="AR21" s="435"/>
      <c r="AS21" s="436"/>
      <c r="AT21" s="436"/>
      <c r="AU21" s="437"/>
      <c r="AV21" s="125"/>
      <c r="AW21" s="435"/>
      <c r="AX21" s="436"/>
      <c r="AY21" s="436"/>
      <c r="AZ21" s="437"/>
      <c r="BB21" s="435"/>
      <c r="BC21" s="436"/>
      <c r="BD21" s="436"/>
      <c r="BE21" s="437"/>
      <c r="BF21" s="122"/>
      <c r="BG21" s="505"/>
      <c r="BH21" s="506"/>
      <c r="BI21" s="506"/>
      <c r="BJ21" s="507"/>
      <c r="BK21" s="122"/>
      <c r="BL21" s="505"/>
      <c r="BM21" s="506"/>
      <c r="BN21" s="506"/>
      <c r="BO21" s="507"/>
      <c r="BP21" s="29"/>
    </row>
    <row r="22" spans="1:77" ht="16.7" customHeight="1" thickBot="1">
      <c r="A22" s="94"/>
      <c r="B22" s="508"/>
      <c r="C22" s="509"/>
      <c r="D22" s="509"/>
      <c r="E22" s="510"/>
      <c r="F22" s="121"/>
      <c r="G22" s="121"/>
      <c r="H22" s="508"/>
      <c r="I22" s="509"/>
      <c r="J22" s="509"/>
      <c r="K22" s="510"/>
      <c r="L22" s="122"/>
      <c r="M22" s="122"/>
      <c r="N22" s="508"/>
      <c r="O22" s="509"/>
      <c r="P22" s="509"/>
      <c r="Q22" s="510"/>
      <c r="R22" s="122"/>
      <c r="S22" s="122"/>
      <c r="T22" s="508"/>
      <c r="U22" s="509"/>
      <c r="V22" s="509"/>
      <c r="W22" s="510"/>
      <c r="X22" s="122"/>
      <c r="Y22" s="122"/>
      <c r="Z22" s="559"/>
      <c r="AA22" s="560"/>
      <c r="AB22" s="560"/>
      <c r="AC22" s="561"/>
      <c r="AD22" s="122"/>
      <c r="AE22" s="122"/>
      <c r="AF22" s="508"/>
      <c r="AG22" s="509"/>
      <c r="AH22" s="509"/>
      <c r="AI22" s="510"/>
      <c r="AJ22" s="123"/>
      <c r="AK22" s="122"/>
      <c r="AL22" s="438"/>
      <c r="AM22" s="439"/>
      <c r="AN22" s="439"/>
      <c r="AO22" s="440"/>
      <c r="AP22" s="123"/>
      <c r="AQ22" s="124"/>
      <c r="AR22" s="438"/>
      <c r="AS22" s="439"/>
      <c r="AT22" s="439"/>
      <c r="AU22" s="440"/>
      <c r="AV22" s="125"/>
      <c r="AW22" s="438"/>
      <c r="AX22" s="439"/>
      <c r="AY22" s="439"/>
      <c r="AZ22" s="440"/>
      <c r="BB22" s="438"/>
      <c r="BC22" s="439"/>
      <c r="BD22" s="439"/>
      <c r="BE22" s="440"/>
      <c r="BF22" s="122"/>
      <c r="BG22" s="508"/>
      <c r="BH22" s="509"/>
      <c r="BI22" s="509"/>
      <c r="BJ22" s="510"/>
      <c r="BK22" s="122"/>
      <c r="BL22" s="508"/>
      <c r="BM22" s="509"/>
      <c r="BN22" s="509"/>
      <c r="BO22" s="510"/>
      <c r="BP22" s="29"/>
    </row>
    <row r="23" spans="1:77" ht="16.7" customHeight="1" thickBot="1">
      <c r="A23" s="94"/>
      <c r="B23" s="95"/>
      <c r="C23" s="95"/>
      <c r="D23" s="95"/>
      <c r="E23" s="95"/>
      <c r="F23" s="80"/>
      <c r="G23" s="80"/>
      <c r="H23" s="80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80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6"/>
      <c r="AR23" s="95"/>
      <c r="AS23" s="95"/>
      <c r="AT23" s="95"/>
      <c r="AU23" s="97"/>
      <c r="AV23" s="96"/>
      <c r="AW23" s="79"/>
      <c r="AX23" s="79"/>
      <c r="AY23" s="80"/>
      <c r="AZ23" s="80"/>
      <c r="BB23" s="79"/>
      <c r="BC23" s="79"/>
      <c r="BD23" s="80"/>
      <c r="BE23" s="80"/>
      <c r="BF23" s="122"/>
      <c r="BG23" s="79"/>
      <c r="BH23" s="79"/>
      <c r="BI23" s="80"/>
      <c r="BJ23" s="80"/>
      <c r="BK23" s="122"/>
      <c r="BL23" s="79"/>
      <c r="BM23" s="79"/>
      <c r="BN23" s="80"/>
      <c r="BO23" s="80"/>
      <c r="BP23" s="29"/>
    </row>
    <row r="24" spans="1:77" ht="16.7" customHeight="1">
      <c r="A24" s="94"/>
      <c r="B24" s="511"/>
      <c r="C24" s="512"/>
      <c r="D24" s="512"/>
      <c r="E24" s="513"/>
      <c r="F24" s="80"/>
      <c r="G24" s="95"/>
      <c r="H24" s="535" t="s">
        <v>60</v>
      </c>
      <c r="I24" s="536"/>
      <c r="J24" s="536"/>
      <c r="K24" s="537"/>
      <c r="L24" s="98"/>
      <c r="M24" s="98"/>
      <c r="N24" s="541" t="s">
        <v>3</v>
      </c>
      <c r="O24" s="542"/>
      <c r="P24" s="542"/>
      <c r="Q24" s="543"/>
      <c r="R24" s="80"/>
      <c r="S24" s="80"/>
      <c r="T24" s="547" t="s">
        <v>4</v>
      </c>
      <c r="U24" s="548"/>
      <c r="V24" s="548"/>
      <c r="W24" s="549"/>
      <c r="X24" s="68"/>
      <c r="Y24" s="68"/>
      <c r="Z24" s="517" t="s">
        <v>61</v>
      </c>
      <c r="AA24" s="518"/>
      <c r="AB24" s="518"/>
      <c r="AC24" s="519"/>
      <c r="AD24" s="66"/>
      <c r="AE24" s="66"/>
      <c r="AF24" s="523" t="s">
        <v>73</v>
      </c>
      <c r="AG24" s="524"/>
      <c r="AH24" s="524"/>
      <c r="AI24" s="525"/>
      <c r="AJ24" s="95"/>
      <c r="AK24" s="66"/>
      <c r="AL24" s="529" t="s">
        <v>81</v>
      </c>
      <c r="AM24" s="530"/>
      <c r="AN24" s="530"/>
      <c r="AO24" s="531"/>
      <c r="AP24" s="95"/>
      <c r="AQ24" s="96"/>
      <c r="AR24" s="453" t="s">
        <v>249</v>
      </c>
      <c r="AS24" s="454"/>
      <c r="AT24" s="454"/>
      <c r="AU24" s="455"/>
      <c r="AV24" s="99"/>
      <c r="AW24" s="447" t="s">
        <v>250</v>
      </c>
      <c r="AX24" s="448"/>
      <c r="AY24" s="448"/>
      <c r="AZ24" s="449"/>
      <c r="BB24" s="441" t="s">
        <v>101</v>
      </c>
      <c r="BC24" s="442"/>
      <c r="BD24" s="442"/>
      <c r="BE24" s="443"/>
      <c r="BF24" s="122"/>
      <c r="BG24" s="628" t="s">
        <v>59</v>
      </c>
      <c r="BH24" s="629"/>
      <c r="BI24" s="629"/>
      <c r="BJ24" s="630"/>
      <c r="BK24" s="122"/>
      <c r="BL24" s="622" t="s">
        <v>5</v>
      </c>
      <c r="BM24" s="623"/>
      <c r="BN24" s="623"/>
      <c r="BO24" s="624"/>
      <c r="BP24" s="29"/>
    </row>
    <row r="25" spans="1:77" ht="16.7" customHeight="1" thickBot="1">
      <c r="A25" s="100"/>
      <c r="B25" s="514"/>
      <c r="C25" s="515"/>
      <c r="D25" s="515"/>
      <c r="E25" s="516"/>
      <c r="F25" s="80"/>
      <c r="G25" s="31"/>
      <c r="H25" s="538"/>
      <c r="I25" s="539"/>
      <c r="J25" s="539"/>
      <c r="K25" s="540"/>
      <c r="L25" s="98"/>
      <c r="M25" s="98"/>
      <c r="N25" s="544"/>
      <c r="O25" s="545"/>
      <c r="P25" s="545"/>
      <c r="Q25" s="546"/>
      <c r="R25" s="80"/>
      <c r="S25" s="80"/>
      <c r="T25" s="550"/>
      <c r="U25" s="551"/>
      <c r="V25" s="551"/>
      <c r="W25" s="552"/>
      <c r="X25" s="68"/>
      <c r="Y25" s="68"/>
      <c r="Z25" s="520"/>
      <c r="AA25" s="521"/>
      <c r="AB25" s="521"/>
      <c r="AC25" s="522"/>
      <c r="AD25" s="66"/>
      <c r="AE25" s="66"/>
      <c r="AF25" s="526"/>
      <c r="AG25" s="527"/>
      <c r="AH25" s="527"/>
      <c r="AI25" s="528"/>
      <c r="AJ25" s="31"/>
      <c r="AK25" s="66"/>
      <c r="AL25" s="532"/>
      <c r="AM25" s="533"/>
      <c r="AN25" s="533"/>
      <c r="AO25" s="534"/>
      <c r="AP25" s="31"/>
      <c r="AQ25" s="32"/>
      <c r="AR25" s="456"/>
      <c r="AS25" s="457"/>
      <c r="AT25" s="457"/>
      <c r="AU25" s="458"/>
      <c r="AV25" s="99"/>
      <c r="AW25" s="450"/>
      <c r="AX25" s="451"/>
      <c r="AY25" s="451"/>
      <c r="AZ25" s="452"/>
      <c r="BB25" s="444"/>
      <c r="BC25" s="445"/>
      <c r="BD25" s="445"/>
      <c r="BE25" s="446"/>
      <c r="BF25" s="122"/>
      <c r="BG25" s="631"/>
      <c r="BH25" s="632"/>
      <c r="BI25" s="632"/>
      <c r="BJ25" s="633"/>
      <c r="BK25" s="122"/>
      <c r="BL25" s="625"/>
      <c r="BM25" s="626"/>
      <c r="BN25" s="626"/>
      <c r="BO25" s="627"/>
      <c r="BP25" s="29"/>
    </row>
    <row r="26" spans="1:77" ht="16.7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31"/>
      <c r="BN26" s="31"/>
      <c r="BO26" s="31"/>
      <c r="BP26" s="29"/>
    </row>
    <row r="27" spans="1:77" s="4" customFormat="1" ht="16.7" customHeight="1" thickBot="1">
      <c r="A27" s="100"/>
      <c r="B27" s="31"/>
      <c r="C27" s="31"/>
      <c r="D27" s="31"/>
      <c r="E27" s="31"/>
      <c r="F27" s="31" t="s">
        <v>58</v>
      </c>
      <c r="G27" s="31"/>
      <c r="H27" s="31" t="s">
        <v>58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 t="s">
        <v>255</v>
      </c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2"/>
      <c r="AR27" s="32"/>
      <c r="AS27" s="32"/>
      <c r="AT27" s="32"/>
      <c r="AU27" s="32"/>
      <c r="AV27" s="32"/>
      <c r="AW27" s="32"/>
      <c r="AX27" s="31" t="s">
        <v>58</v>
      </c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65" t="s">
        <v>58</v>
      </c>
      <c r="BK27" s="65"/>
      <c r="BL27" s="65"/>
      <c r="BM27" s="65"/>
      <c r="BN27" s="65"/>
      <c r="BO27" s="65"/>
      <c r="BT27" s="1"/>
      <c r="BU27" s="1"/>
      <c r="BV27" s="1"/>
      <c r="BW27" s="1"/>
      <c r="BX27" s="1"/>
      <c r="BY27" s="1"/>
    </row>
    <row r="28" spans="1:77" ht="16.7" customHeight="1">
      <c r="A28" s="459" t="s">
        <v>248</v>
      </c>
      <c r="B28" s="462" t="s">
        <v>146</v>
      </c>
      <c r="C28" s="463"/>
      <c r="D28" s="463"/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463"/>
      <c r="P28" s="463"/>
      <c r="Q28" s="463"/>
      <c r="R28" s="463"/>
      <c r="S28" s="463"/>
      <c r="T28" s="463"/>
      <c r="U28" s="463"/>
      <c r="V28" s="290"/>
      <c r="W28" s="470" t="s">
        <v>147</v>
      </c>
      <c r="X28" s="471"/>
      <c r="Y28" s="471"/>
      <c r="Z28" s="471"/>
      <c r="AA28" s="471"/>
      <c r="AB28" s="472"/>
      <c r="AC28" s="479" t="s">
        <v>148</v>
      </c>
      <c r="AD28" s="480"/>
      <c r="AE28" s="480"/>
      <c r="AF28" s="480"/>
      <c r="AG28" s="480"/>
      <c r="AH28" s="480"/>
      <c r="AI28" s="480"/>
      <c r="AJ28" s="480"/>
      <c r="AK28" s="481"/>
      <c r="AL28" s="480" t="s">
        <v>151</v>
      </c>
      <c r="AM28" s="480"/>
      <c r="AN28" s="485"/>
      <c r="AO28" s="486"/>
      <c r="AP28" s="491" t="s">
        <v>152</v>
      </c>
      <c r="AQ28" s="492"/>
      <c r="AR28" s="492"/>
      <c r="AS28" s="492"/>
      <c r="AT28" s="492"/>
      <c r="AU28" s="492"/>
      <c r="AV28" s="492"/>
      <c r="AW28" s="491" t="s">
        <v>154</v>
      </c>
      <c r="AX28" s="668"/>
      <c r="AY28" s="669"/>
      <c r="AZ28" s="636" t="s">
        <v>272</v>
      </c>
      <c r="BA28" s="637"/>
      <c r="BB28" s="637"/>
      <c r="BC28" s="637"/>
      <c r="BD28" s="637"/>
      <c r="BE28" s="637"/>
      <c r="BF28" s="637"/>
      <c r="BG28" s="637"/>
      <c r="BH28" s="637"/>
      <c r="BI28" s="637"/>
      <c r="BJ28" s="637"/>
      <c r="BK28" s="637"/>
      <c r="BL28" s="637"/>
      <c r="BM28" s="637"/>
      <c r="BN28" s="637"/>
      <c r="BO28" s="638"/>
    </row>
    <row r="29" spans="1:77" ht="16.7" customHeight="1">
      <c r="A29" s="460"/>
      <c r="B29" s="464"/>
      <c r="C29" s="465"/>
      <c r="D29" s="465"/>
      <c r="E29" s="465"/>
      <c r="F29" s="465"/>
      <c r="G29" s="465"/>
      <c r="H29" s="465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5"/>
      <c r="U29" s="465"/>
      <c r="V29" s="466"/>
      <c r="W29" s="473"/>
      <c r="X29" s="474"/>
      <c r="Y29" s="474"/>
      <c r="Z29" s="474"/>
      <c r="AA29" s="474"/>
      <c r="AB29" s="475"/>
      <c r="AC29" s="482"/>
      <c r="AD29" s="483"/>
      <c r="AE29" s="483"/>
      <c r="AF29" s="483"/>
      <c r="AG29" s="483"/>
      <c r="AH29" s="483"/>
      <c r="AI29" s="483"/>
      <c r="AJ29" s="483"/>
      <c r="AK29" s="484"/>
      <c r="AL29" s="487"/>
      <c r="AM29" s="487"/>
      <c r="AN29" s="487"/>
      <c r="AO29" s="488"/>
      <c r="AP29" s="493"/>
      <c r="AQ29" s="494"/>
      <c r="AR29" s="494"/>
      <c r="AS29" s="494"/>
      <c r="AT29" s="494"/>
      <c r="AU29" s="494"/>
      <c r="AV29" s="494"/>
      <c r="AW29" s="670"/>
      <c r="AX29" s="671"/>
      <c r="AY29" s="672"/>
      <c r="AZ29" s="639" t="s">
        <v>156</v>
      </c>
      <c r="BA29" s="640"/>
      <c r="BB29" s="640"/>
      <c r="BC29" s="641"/>
      <c r="BD29" s="421" t="s">
        <v>157</v>
      </c>
      <c r="BE29" s="421"/>
      <c r="BF29" s="421"/>
      <c r="BG29" s="421"/>
      <c r="BH29" s="421" t="s">
        <v>158</v>
      </c>
      <c r="BI29" s="421"/>
      <c r="BJ29" s="421"/>
      <c r="BK29" s="421"/>
      <c r="BL29" s="789" t="s">
        <v>159</v>
      </c>
      <c r="BM29" s="640"/>
      <c r="BN29" s="640"/>
      <c r="BO29" s="790"/>
    </row>
    <row r="30" spans="1:77" ht="31.5" customHeight="1" thickBot="1">
      <c r="A30" s="461"/>
      <c r="B30" s="467"/>
      <c r="C30" s="468"/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V30" s="469"/>
      <c r="W30" s="476"/>
      <c r="X30" s="477"/>
      <c r="Y30" s="477"/>
      <c r="Z30" s="477"/>
      <c r="AA30" s="477"/>
      <c r="AB30" s="478"/>
      <c r="AC30" s="495" t="s">
        <v>149</v>
      </c>
      <c r="AD30" s="496"/>
      <c r="AE30" s="496"/>
      <c r="AF30" s="496"/>
      <c r="AG30" s="496"/>
      <c r="AH30" s="496"/>
      <c r="AI30" s="497" t="s">
        <v>150</v>
      </c>
      <c r="AJ30" s="497"/>
      <c r="AK30" s="498"/>
      <c r="AL30" s="489"/>
      <c r="AM30" s="489"/>
      <c r="AN30" s="489"/>
      <c r="AO30" s="490"/>
      <c r="AP30" s="217" t="s">
        <v>153</v>
      </c>
      <c r="AQ30" s="499"/>
      <c r="AR30" s="499"/>
      <c r="AS30" s="500"/>
      <c r="AT30" s="217" t="s">
        <v>155</v>
      </c>
      <c r="AU30" s="499"/>
      <c r="AV30" s="500"/>
      <c r="AW30" s="673"/>
      <c r="AX30" s="674"/>
      <c r="AY30" s="675"/>
      <c r="AZ30" s="422">
        <v>1</v>
      </c>
      <c r="BA30" s="423"/>
      <c r="BB30" s="423">
        <v>2</v>
      </c>
      <c r="BC30" s="424"/>
      <c r="BD30" s="423">
        <v>3</v>
      </c>
      <c r="BE30" s="424"/>
      <c r="BF30" s="423">
        <v>4</v>
      </c>
      <c r="BG30" s="424"/>
      <c r="BH30" s="423">
        <v>5</v>
      </c>
      <c r="BI30" s="424"/>
      <c r="BJ30" s="423">
        <v>6</v>
      </c>
      <c r="BK30" s="424"/>
      <c r="BL30" s="217">
        <v>7</v>
      </c>
      <c r="BM30" s="423"/>
      <c r="BN30" s="217">
        <v>8</v>
      </c>
      <c r="BO30" s="218"/>
    </row>
    <row r="31" spans="1:77" ht="16.7" customHeight="1" thickBot="1">
      <c r="A31" s="101">
        <v>1</v>
      </c>
      <c r="B31" s="417">
        <v>2</v>
      </c>
      <c r="C31" s="418"/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278"/>
      <c r="W31" s="419">
        <v>3</v>
      </c>
      <c r="X31" s="416"/>
      <c r="Y31" s="416"/>
      <c r="Z31" s="416"/>
      <c r="AA31" s="416"/>
      <c r="AB31" s="420"/>
      <c r="AC31" s="412">
        <v>4</v>
      </c>
      <c r="AD31" s="413"/>
      <c r="AE31" s="413"/>
      <c r="AF31" s="413"/>
      <c r="AG31" s="413"/>
      <c r="AH31" s="277"/>
      <c r="AI31" s="413">
        <v>5</v>
      </c>
      <c r="AJ31" s="413"/>
      <c r="AK31" s="414"/>
      <c r="AL31" s="415">
        <v>6</v>
      </c>
      <c r="AM31" s="416"/>
      <c r="AN31" s="416"/>
      <c r="AO31" s="416"/>
      <c r="AP31" s="416">
        <v>7</v>
      </c>
      <c r="AQ31" s="416"/>
      <c r="AR31" s="416"/>
      <c r="AS31" s="416"/>
      <c r="AT31" s="416">
        <v>8</v>
      </c>
      <c r="AU31" s="416"/>
      <c r="AV31" s="416"/>
      <c r="AW31" s="416">
        <v>9</v>
      </c>
      <c r="AX31" s="416"/>
      <c r="AY31" s="420"/>
      <c r="AZ31" s="417">
        <v>10</v>
      </c>
      <c r="BA31" s="616"/>
      <c r="BB31" s="416">
        <v>11</v>
      </c>
      <c r="BC31" s="416"/>
      <c r="BD31" s="617">
        <v>12</v>
      </c>
      <c r="BE31" s="415"/>
      <c r="BF31" s="416">
        <v>13</v>
      </c>
      <c r="BG31" s="416"/>
      <c r="BH31" s="416">
        <v>14</v>
      </c>
      <c r="BI31" s="416"/>
      <c r="BJ31" s="416">
        <v>15</v>
      </c>
      <c r="BK31" s="416"/>
      <c r="BL31" s="277">
        <v>16</v>
      </c>
      <c r="BM31" s="616"/>
      <c r="BN31" s="277">
        <v>17</v>
      </c>
      <c r="BO31" s="278"/>
    </row>
    <row r="32" spans="1:77" ht="16.7" customHeight="1" thickBot="1">
      <c r="A32" s="102">
        <v>1</v>
      </c>
      <c r="B32" s="409" t="s">
        <v>160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1"/>
      <c r="W32" s="402">
        <f>W33+W41+W45</f>
        <v>48</v>
      </c>
      <c r="X32" s="300"/>
      <c r="Y32" s="300"/>
      <c r="Z32" s="300"/>
      <c r="AA32" s="300"/>
      <c r="AB32" s="351"/>
      <c r="AC32" s="403">
        <v>13</v>
      </c>
      <c r="AD32" s="404"/>
      <c r="AE32" s="404"/>
      <c r="AF32" s="404"/>
      <c r="AG32" s="404"/>
      <c r="AH32" s="405"/>
      <c r="AI32" s="404"/>
      <c r="AJ32" s="404"/>
      <c r="AK32" s="408"/>
      <c r="AL32" s="193">
        <f>AL33+AL41+AL45</f>
        <v>32</v>
      </c>
      <c r="AM32" s="300"/>
      <c r="AN32" s="300"/>
      <c r="AO32" s="300"/>
      <c r="AP32" s="300">
        <f>AP33+AP41+AP45</f>
        <v>16</v>
      </c>
      <c r="AQ32" s="300"/>
      <c r="AR32" s="300"/>
      <c r="AS32" s="300"/>
      <c r="AT32" s="300">
        <f>AT33+AT41+AT45</f>
        <v>16</v>
      </c>
      <c r="AU32" s="300"/>
      <c r="AV32" s="300"/>
      <c r="AW32" s="300">
        <f>AW33+AW41+AW45</f>
        <v>16</v>
      </c>
      <c r="AX32" s="300"/>
      <c r="AY32" s="351"/>
      <c r="AZ32" s="192">
        <f>AZ33+AZ41+AZ45</f>
        <v>23</v>
      </c>
      <c r="BA32" s="193"/>
      <c r="BB32" s="300">
        <f>BB33+BB41+BB45</f>
        <v>18</v>
      </c>
      <c r="BC32" s="300"/>
      <c r="BD32" s="300">
        <f>BD33+BD41+BD45</f>
        <v>4</v>
      </c>
      <c r="BE32" s="300"/>
      <c r="BF32" s="300">
        <f>BF33+BF41+BF45</f>
        <v>3</v>
      </c>
      <c r="BG32" s="300"/>
      <c r="BH32" s="300"/>
      <c r="BI32" s="300"/>
      <c r="BJ32" s="300"/>
      <c r="BK32" s="300"/>
      <c r="BL32" s="275"/>
      <c r="BM32" s="193"/>
      <c r="BN32" s="275"/>
      <c r="BO32" s="276"/>
    </row>
    <row r="33" spans="1:77" ht="16.7" customHeight="1" thickBot="1">
      <c r="A33" s="162" t="s">
        <v>62</v>
      </c>
      <c r="B33" s="258" t="s">
        <v>161</v>
      </c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60"/>
      <c r="W33" s="394">
        <f>SUM(W34:AB40)</f>
        <v>22</v>
      </c>
      <c r="X33" s="204"/>
      <c r="Y33" s="204"/>
      <c r="Z33" s="204"/>
      <c r="AA33" s="204"/>
      <c r="AB33" s="205"/>
      <c r="AC33" s="394">
        <v>7</v>
      </c>
      <c r="AD33" s="204"/>
      <c r="AE33" s="204"/>
      <c r="AF33" s="204"/>
      <c r="AG33" s="204"/>
      <c r="AH33" s="273"/>
      <c r="AI33" s="204"/>
      <c r="AJ33" s="204"/>
      <c r="AK33" s="205"/>
      <c r="AL33" s="199">
        <f>SUM(AL34:AO40)</f>
        <v>15</v>
      </c>
      <c r="AM33" s="204"/>
      <c r="AN33" s="204"/>
      <c r="AO33" s="204"/>
      <c r="AP33" s="204">
        <f>SUM(AP34:AS40)</f>
        <v>8</v>
      </c>
      <c r="AQ33" s="204"/>
      <c r="AR33" s="204"/>
      <c r="AS33" s="204"/>
      <c r="AT33" s="204">
        <f>SUM(AT34:AV40)</f>
        <v>7</v>
      </c>
      <c r="AU33" s="204"/>
      <c r="AV33" s="204"/>
      <c r="AW33" s="204">
        <f>SUM(AW34:AY40)</f>
        <v>7</v>
      </c>
      <c r="AX33" s="204"/>
      <c r="AY33" s="205"/>
      <c r="AZ33" s="198">
        <f>SUM(AZ34:BA40)</f>
        <v>6</v>
      </c>
      <c r="BA33" s="199"/>
      <c r="BB33" s="204">
        <f>SUM(BB34:BC40)</f>
        <v>9</v>
      </c>
      <c r="BC33" s="204"/>
      <c r="BD33" s="204">
        <f>SUM(BD34:BE40)</f>
        <v>4</v>
      </c>
      <c r="BE33" s="204"/>
      <c r="BF33" s="204">
        <f>SUM(BF34:BG40)</f>
        <v>3</v>
      </c>
      <c r="BG33" s="204"/>
      <c r="BH33" s="204"/>
      <c r="BI33" s="204"/>
      <c r="BJ33" s="204"/>
      <c r="BK33" s="204"/>
      <c r="BL33" s="273"/>
      <c r="BM33" s="199"/>
      <c r="BN33" s="273"/>
      <c r="BO33" s="274"/>
    </row>
    <row r="34" spans="1:77" ht="16.7" customHeight="1">
      <c r="A34" s="103">
        <v>1</v>
      </c>
      <c r="B34" s="249" t="s">
        <v>162</v>
      </c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1"/>
      <c r="W34" s="375">
        <f t="shared" ref="W34:W44" si="1">AP34+AT34+AW34</f>
        <v>4</v>
      </c>
      <c r="X34" s="357"/>
      <c r="Y34" s="357"/>
      <c r="Z34" s="357"/>
      <c r="AA34" s="357"/>
      <c r="AB34" s="376"/>
      <c r="AC34" s="406">
        <v>3</v>
      </c>
      <c r="AD34" s="407"/>
      <c r="AE34" s="407"/>
      <c r="AF34" s="407"/>
      <c r="AG34" s="407"/>
      <c r="AH34" s="407"/>
      <c r="AI34" s="357"/>
      <c r="AJ34" s="357"/>
      <c r="AK34" s="376"/>
      <c r="AL34" s="356">
        <f t="shared" ref="AL34:AL44" si="2">AP34+AT34</f>
        <v>3</v>
      </c>
      <c r="AM34" s="357"/>
      <c r="AN34" s="357"/>
      <c r="AO34" s="357"/>
      <c r="AP34" s="362">
        <v>2</v>
      </c>
      <c r="AQ34" s="362"/>
      <c r="AR34" s="362"/>
      <c r="AS34" s="362"/>
      <c r="AT34" s="382">
        <v>1</v>
      </c>
      <c r="AU34" s="382"/>
      <c r="AV34" s="382"/>
      <c r="AW34" s="382">
        <v>1</v>
      </c>
      <c r="AX34" s="382"/>
      <c r="AY34" s="395"/>
      <c r="AZ34" s="190"/>
      <c r="BA34" s="191"/>
      <c r="BB34" s="291"/>
      <c r="BC34" s="302"/>
      <c r="BD34" s="291">
        <v>4</v>
      </c>
      <c r="BE34" s="302"/>
      <c r="BF34" s="291"/>
      <c r="BG34" s="302"/>
      <c r="BH34" s="291"/>
      <c r="BI34" s="302"/>
      <c r="BJ34" s="291"/>
      <c r="BK34" s="302"/>
      <c r="BL34" s="269"/>
      <c r="BM34" s="191"/>
      <c r="BN34" s="269"/>
      <c r="BO34" s="270"/>
    </row>
    <row r="35" spans="1:77" ht="16.7" customHeight="1">
      <c r="A35" s="104">
        <v>2</v>
      </c>
      <c r="B35" s="246" t="s">
        <v>163</v>
      </c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8"/>
      <c r="W35" s="339">
        <f t="shared" si="1"/>
        <v>3</v>
      </c>
      <c r="X35" s="340"/>
      <c r="Y35" s="340"/>
      <c r="Z35" s="340"/>
      <c r="AA35" s="340"/>
      <c r="AB35" s="341"/>
      <c r="AC35" s="360">
        <v>2</v>
      </c>
      <c r="AD35" s="207"/>
      <c r="AE35" s="207"/>
      <c r="AF35" s="207"/>
      <c r="AG35" s="207"/>
      <c r="AH35" s="207"/>
      <c r="AI35" s="340"/>
      <c r="AJ35" s="340"/>
      <c r="AK35" s="341"/>
      <c r="AL35" s="367">
        <f t="shared" si="2"/>
        <v>2</v>
      </c>
      <c r="AM35" s="340"/>
      <c r="AN35" s="340"/>
      <c r="AO35" s="340"/>
      <c r="AP35" s="338">
        <v>1</v>
      </c>
      <c r="AQ35" s="338"/>
      <c r="AR35" s="338"/>
      <c r="AS35" s="338"/>
      <c r="AT35" s="212">
        <v>1</v>
      </c>
      <c r="AU35" s="212"/>
      <c r="AV35" s="212"/>
      <c r="AW35" s="212">
        <v>1</v>
      </c>
      <c r="AX35" s="212"/>
      <c r="AY35" s="369"/>
      <c r="AZ35" s="196"/>
      <c r="BA35" s="197"/>
      <c r="BB35" s="301">
        <v>3</v>
      </c>
      <c r="BC35" s="301"/>
      <c r="BD35" s="267"/>
      <c r="BE35" s="197"/>
      <c r="BF35" s="301"/>
      <c r="BG35" s="301"/>
      <c r="BH35" s="301"/>
      <c r="BI35" s="301"/>
      <c r="BJ35" s="301"/>
      <c r="BK35" s="301"/>
      <c r="BL35" s="267"/>
      <c r="BM35" s="197"/>
      <c r="BN35" s="267"/>
      <c r="BO35" s="268"/>
    </row>
    <row r="36" spans="1:77" ht="16.7" customHeight="1">
      <c r="A36" s="104">
        <v>3</v>
      </c>
      <c r="B36" s="246" t="s">
        <v>164</v>
      </c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8"/>
      <c r="W36" s="339">
        <f t="shared" si="1"/>
        <v>3</v>
      </c>
      <c r="X36" s="340"/>
      <c r="Y36" s="340"/>
      <c r="Z36" s="340"/>
      <c r="AA36" s="340"/>
      <c r="AB36" s="341"/>
      <c r="AC36" s="360">
        <v>2</v>
      </c>
      <c r="AD36" s="207"/>
      <c r="AE36" s="207"/>
      <c r="AF36" s="207"/>
      <c r="AG36" s="207"/>
      <c r="AH36" s="207"/>
      <c r="AI36" s="340"/>
      <c r="AJ36" s="340"/>
      <c r="AK36" s="341"/>
      <c r="AL36" s="367">
        <f t="shared" si="2"/>
        <v>2</v>
      </c>
      <c r="AM36" s="340"/>
      <c r="AN36" s="340"/>
      <c r="AO36" s="340"/>
      <c r="AP36" s="338">
        <v>1</v>
      </c>
      <c r="AQ36" s="338"/>
      <c r="AR36" s="338"/>
      <c r="AS36" s="338"/>
      <c r="AT36" s="212">
        <v>1</v>
      </c>
      <c r="AU36" s="212"/>
      <c r="AV36" s="212"/>
      <c r="AW36" s="212">
        <v>1</v>
      </c>
      <c r="AX36" s="212"/>
      <c r="AY36" s="369"/>
      <c r="AZ36" s="196"/>
      <c r="BA36" s="197"/>
      <c r="BB36" s="301">
        <v>3</v>
      </c>
      <c r="BC36" s="301"/>
      <c r="BD36" s="267"/>
      <c r="BE36" s="197"/>
      <c r="BF36" s="301"/>
      <c r="BG36" s="301"/>
      <c r="BH36" s="301"/>
      <c r="BI36" s="301"/>
      <c r="BJ36" s="301"/>
      <c r="BK36" s="301"/>
      <c r="BL36" s="267"/>
      <c r="BM36" s="197"/>
      <c r="BN36" s="267"/>
      <c r="BO36" s="268"/>
    </row>
    <row r="37" spans="1:77" ht="16.7" customHeight="1">
      <c r="A37" s="104">
        <v>4</v>
      </c>
      <c r="B37" s="246" t="s">
        <v>165</v>
      </c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8"/>
      <c r="W37" s="339">
        <f>AP37+AT37+AW37</f>
        <v>3</v>
      </c>
      <c r="X37" s="340"/>
      <c r="Y37" s="340"/>
      <c r="Z37" s="340"/>
      <c r="AA37" s="340"/>
      <c r="AB37" s="341"/>
      <c r="AC37" s="360">
        <v>2</v>
      </c>
      <c r="AD37" s="207"/>
      <c r="AE37" s="207"/>
      <c r="AF37" s="207"/>
      <c r="AG37" s="207"/>
      <c r="AH37" s="207"/>
      <c r="AI37" s="340"/>
      <c r="AJ37" s="340"/>
      <c r="AK37" s="341"/>
      <c r="AL37" s="367">
        <f>AP37+AT37</f>
        <v>2</v>
      </c>
      <c r="AM37" s="340"/>
      <c r="AN37" s="340"/>
      <c r="AO37" s="340"/>
      <c r="AP37" s="338">
        <v>1</v>
      </c>
      <c r="AQ37" s="338"/>
      <c r="AR37" s="338"/>
      <c r="AS37" s="338"/>
      <c r="AT37" s="212">
        <v>1</v>
      </c>
      <c r="AU37" s="212"/>
      <c r="AV37" s="212"/>
      <c r="AW37" s="212">
        <v>1</v>
      </c>
      <c r="AX37" s="212"/>
      <c r="AY37" s="369"/>
      <c r="AZ37" s="196"/>
      <c r="BA37" s="197"/>
      <c r="BB37" s="301">
        <v>3</v>
      </c>
      <c r="BC37" s="301"/>
      <c r="BD37" s="267"/>
      <c r="BE37" s="197"/>
      <c r="BF37" s="301"/>
      <c r="BG37" s="301"/>
      <c r="BH37" s="301"/>
      <c r="BI37" s="301"/>
      <c r="BJ37" s="301"/>
      <c r="BK37" s="301"/>
      <c r="BL37" s="267"/>
      <c r="BM37" s="197"/>
      <c r="BN37" s="267"/>
      <c r="BO37" s="268"/>
      <c r="BT37" s="2"/>
      <c r="BU37" s="2"/>
      <c r="BV37" s="2"/>
      <c r="BW37" s="2"/>
      <c r="BX37" s="2"/>
      <c r="BY37" s="2"/>
    </row>
    <row r="38" spans="1:77" ht="16.7" customHeight="1">
      <c r="A38" s="104">
        <v>5</v>
      </c>
      <c r="B38" s="246" t="s">
        <v>166</v>
      </c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8"/>
      <c r="W38" s="339">
        <f t="shared" si="1"/>
        <v>3</v>
      </c>
      <c r="X38" s="340"/>
      <c r="Y38" s="340"/>
      <c r="Z38" s="340"/>
      <c r="AA38" s="340"/>
      <c r="AB38" s="341"/>
      <c r="AC38" s="360">
        <v>4</v>
      </c>
      <c r="AD38" s="207"/>
      <c r="AE38" s="207"/>
      <c r="AF38" s="207"/>
      <c r="AG38" s="207"/>
      <c r="AH38" s="207"/>
      <c r="AI38" s="340"/>
      <c r="AJ38" s="340"/>
      <c r="AK38" s="341"/>
      <c r="AL38" s="367">
        <f t="shared" si="2"/>
        <v>2</v>
      </c>
      <c r="AM38" s="340"/>
      <c r="AN38" s="340"/>
      <c r="AO38" s="340"/>
      <c r="AP38" s="338">
        <v>1</v>
      </c>
      <c r="AQ38" s="338"/>
      <c r="AR38" s="338"/>
      <c r="AS38" s="338"/>
      <c r="AT38" s="212">
        <v>1</v>
      </c>
      <c r="AU38" s="212"/>
      <c r="AV38" s="212"/>
      <c r="AW38" s="212">
        <v>1</v>
      </c>
      <c r="AX38" s="212"/>
      <c r="AY38" s="369"/>
      <c r="AZ38" s="196"/>
      <c r="BA38" s="197"/>
      <c r="BB38" s="301"/>
      <c r="BC38" s="301"/>
      <c r="BD38" s="267"/>
      <c r="BE38" s="197"/>
      <c r="BF38" s="301">
        <v>3</v>
      </c>
      <c r="BG38" s="301"/>
      <c r="BH38" s="301"/>
      <c r="BI38" s="301"/>
      <c r="BJ38" s="301"/>
      <c r="BK38" s="301"/>
      <c r="BL38" s="267"/>
      <c r="BM38" s="197"/>
      <c r="BN38" s="267"/>
      <c r="BO38" s="268"/>
      <c r="BT38" s="2"/>
      <c r="BU38" s="2"/>
      <c r="BV38" s="2"/>
      <c r="BW38" s="2"/>
      <c r="BX38" s="2"/>
      <c r="BY38" s="2"/>
    </row>
    <row r="39" spans="1:77" ht="16.7" customHeight="1">
      <c r="A39" s="104">
        <v>6</v>
      </c>
      <c r="B39" s="246" t="s">
        <v>167</v>
      </c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8"/>
      <c r="W39" s="339">
        <f t="shared" si="1"/>
        <v>3</v>
      </c>
      <c r="X39" s="340"/>
      <c r="Y39" s="340"/>
      <c r="Z39" s="340"/>
      <c r="AA39" s="340"/>
      <c r="AB39" s="341"/>
      <c r="AC39" s="360">
        <v>1</v>
      </c>
      <c r="AD39" s="207"/>
      <c r="AE39" s="207"/>
      <c r="AF39" s="207"/>
      <c r="AG39" s="207"/>
      <c r="AH39" s="207"/>
      <c r="AI39" s="340"/>
      <c r="AJ39" s="340"/>
      <c r="AK39" s="341"/>
      <c r="AL39" s="367">
        <f t="shared" si="2"/>
        <v>2</v>
      </c>
      <c r="AM39" s="340"/>
      <c r="AN39" s="340"/>
      <c r="AO39" s="340"/>
      <c r="AP39" s="338">
        <v>1</v>
      </c>
      <c r="AQ39" s="338"/>
      <c r="AR39" s="338"/>
      <c r="AS39" s="338"/>
      <c r="AT39" s="212">
        <v>1</v>
      </c>
      <c r="AU39" s="212"/>
      <c r="AV39" s="212"/>
      <c r="AW39" s="212">
        <v>1</v>
      </c>
      <c r="AX39" s="212"/>
      <c r="AY39" s="369"/>
      <c r="AZ39" s="196">
        <v>3</v>
      </c>
      <c r="BA39" s="197"/>
      <c r="BB39" s="301"/>
      <c r="BC39" s="301"/>
      <c r="BD39" s="267"/>
      <c r="BE39" s="197"/>
      <c r="BF39" s="301"/>
      <c r="BG39" s="301"/>
      <c r="BH39" s="301"/>
      <c r="BI39" s="301"/>
      <c r="BJ39" s="301"/>
      <c r="BK39" s="301"/>
      <c r="BL39" s="267"/>
      <c r="BM39" s="197"/>
      <c r="BN39" s="267"/>
      <c r="BO39" s="268"/>
      <c r="BT39" s="2"/>
      <c r="BU39" s="2"/>
      <c r="BV39" s="2"/>
      <c r="BW39" s="2"/>
      <c r="BX39" s="2"/>
      <c r="BY39" s="2"/>
    </row>
    <row r="40" spans="1:77" ht="16.7" customHeight="1" thickBot="1">
      <c r="A40" s="105">
        <v>7</v>
      </c>
      <c r="B40" s="593" t="s">
        <v>168</v>
      </c>
      <c r="C40" s="594"/>
      <c r="D40" s="594"/>
      <c r="E40" s="594"/>
      <c r="F40" s="594"/>
      <c r="G40" s="594"/>
      <c r="H40" s="594"/>
      <c r="I40" s="594"/>
      <c r="J40" s="594"/>
      <c r="K40" s="594"/>
      <c r="L40" s="594"/>
      <c r="M40" s="594"/>
      <c r="N40" s="594"/>
      <c r="O40" s="594"/>
      <c r="P40" s="594"/>
      <c r="Q40" s="594"/>
      <c r="R40" s="594"/>
      <c r="S40" s="594"/>
      <c r="T40" s="594"/>
      <c r="U40" s="594"/>
      <c r="V40" s="595"/>
      <c r="W40" s="399">
        <f t="shared" si="1"/>
        <v>3</v>
      </c>
      <c r="X40" s="400"/>
      <c r="Y40" s="400"/>
      <c r="Z40" s="400"/>
      <c r="AA40" s="400"/>
      <c r="AB40" s="401"/>
      <c r="AC40" s="373">
        <v>1</v>
      </c>
      <c r="AD40" s="350"/>
      <c r="AE40" s="350"/>
      <c r="AF40" s="350"/>
      <c r="AG40" s="350"/>
      <c r="AH40" s="350"/>
      <c r="AI40" s="400"/>
      <c r="AJ40" s="400"/>
      <c r="AK40" s="401"/>
      <c r="AL40" s="591">
        <f t="shared" si="2"/>
        <v>2</v>
      </c>
      <c r="AM40" s="400"/>
      <c r="AN40" s="400"/>
      <c r="AO40" s="400"/>
      <c r="AP40" s="377">
        <v>1</v>
      </c>
      <c r="AQ40" s="377"/>
      <c r="AR40" s="377"/>
      <c r="AS40" s="377"/>
      <c r="AT40" s="327">
        <v>1</v>
      </c>
      <c r="AU40" s="327"/>
      <c r="AV40" s="327"/>
      <c r="AW40" s="327">
        <v>1</v>
      </c>
      <c r="AX40" s="327"/>
      <c r="AY40" s="397"/>
      <c r="AZ40" s="321">
        <v>3</v>
      </c>
      <c r="BA40" s="322"/>
      <c r="BB40" s="334"/>
      <c r="BC40" s="334"/>
      <c r="BD40" s="343"/>
      <c r="BE40" s="344"/>
      <c r="BF40" s="334"/>
      <c r="BG40" s="334"/>
      <c r="BH40" s="334"/>
      <c r="BI40" s="334"/>
      <c r="BJ40" s="334"/>
      <c r="BK40" s="334"/>
      <c r="BL40" s="271"/>
      <c r="BM40" s="322"/>
      <c r="BN40" s="271"/>
      <c r="BO40" s="272"/>
      <c r="BT40" s="2"/>
      <c r="BU40" s="2"/>
      <c r="BV40" s="2"/>
      <c r="BW40" s="2"/>
      <c r="BX40" s="2"/>
      <c r="BY40" s="2"/>
    </row>
    <row r="41" spans="1:77" ht="16.7" customHeight="1" thickBot="1">
      <c r="A41" s="162" t="s">
        <v>64</v>
      </c>
      <c r="B41" s="258" t="s">
        <v>169</v>
      </c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60"/>
      <c r="W41" s="394">
        <f>SUM(W42:AB44)</f>
        <v>15</v>
      </c>
      <c r="X41" s="204"/>
      <c r="Y41" s="204"/>
      <c r="Z41" s="204"/>
      <c r="AA41" s="204"/>
      <c r="AB41" s="205"/>
      <c r="AC41" s="394">
        <v>3</v>
      </c>
      <c r="AD41" s="204"/>
      <c r="AE41" s="204"/>
      <c r="AF41" s="204"/>
      <c r="AG41" s="204"/>
      <c r="AH41" s="273"/>
      <c r="AI41" s="204"/>
      <c r="AJ41" s="204"/>
      <c r="AK41" s="205"/>
      <c r="AL41" s="199">
        <f>SUM(AL42:AO44)</f>
        <v>10</v>
      </c>
      <c r="AM41" s="204"/>
      <c r="AN41" s="204"/>
      <c r="AO41" s="204"/>
      <c r="AP41" s="204">
        <f>SUM(AP42:AS44)</f>
        <v>5</v>
      </c>
      <c r="AQ41" s="204"/>
      <c r="AR41" s="204"/>
      <c r="AS41" s="204"/>
      <c r="AT41" s="204">
        <f>SUM(AT42:AV44)</f>
        <v>5</v>
      </c>
      <c r="AU41" s="204"/>
      <c r="AV41" s="204"/>
      <c r="AW41" s="204">
        <f>SUM(AW42:AY44)</f>
        <v>5</v>
      </c>
      <c r="AX41" s="204"/>
      <c r="AY41" s="205"/>
      <c r="AZ41" s="198">
        <f>SUM(AZ42:BA44)</f>
        <v>9</v>
      </c>
      <c r="BA41" s="199"/>
      <c r="BB41" s="204">
        <f>SUM(BB42:BC44)</f>
        <v>6</v>
      </c>
      <c r="BC41" s="204"/>
      <c r="BD41" s="204"/>
      <c r="BE41" s="204"/>
      <c r="BF41" s="204"/>
      <c r="BG41" s="204"/>
      <c r="BH41" s="204"/>
      <c r="BI41" s="204"/>
      <c r="BJ41" s="204"/>
      <c r="BK41" s="204"/>
      <c r="BL41" s="273"/>
      <c r="BM41" s="199"/>
      <c r="BN41" s="273"/>
      <c r="BO41" s="274"/>
    </row>
    <row r="42" spans="1:77" ht="16.7" customHeight="1">
      <c r="A42" s="103">
        <v>1</v>
      </c>
      <c r="B42" s="249" t="s">
        <v>256</v>
      </c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1"/>
      <c r="W42" s="375">
        <f>AP42+AT42+AW42</f>
        <v>3</v>
      </c>
      <c r="X42" s="357"/>
      <c r="Y42" s="357"/>
      <c r="Z42" s="357"/>
      <c r="AA42" s="357"/>
      <c r="AB42" s="376"/>
      <c r="AC42" s="406">
        <v>1</v>
      </c>
      <c r="AD42" s="407"/>
      <c r="AE42" s="407"/>
      <c r="AF42" s="407"/>
      <c r="AG42" s="407"/>
      <c r="AH42" s="407"/>
      <c r="AI42" s="357"/>
      <c r="AJ42" s="357"/>
      <c r="AK42" s="376"/>
      <c r="AL42" s="592">
        <f>AP42+AT42</f>
        <v>2</v>
      </c>
      <c r="AM42" s="362"/>
      <c r="AN42" s="362"/>
      <c r="AO42" s="362"/>
      <c r="AP42" s="362">
        <v>1</v>
      </c>
      <c r="AQ42" s="362"/>
      <c r="AR42" s="362"/>
      <c r="AS42" s="362"/>
      <c r="AT42" s="382">
        <v>1</v>
      </c>
      <c r="AU42" s="382"/>
      <c r="AV42" s="382"/>
      <c r="AW42" s="382">
        <v>1</v>
      </c>
      <c r="AX42" s="382"/>
      <c r="AY42" s="395"/>
      <c r="AZ42" s="190">
        <v>3</v>
      </c>
      <c r="BA42" s="191"/>
      <c r="BB42" s="347"/>
      <c r="BC42" s="347"/>
      <c r="BD42" s="291"/>
      <c r="BE42" s="302"/>
      <c r="BF42" s="347"/>
      <c r="BG42" s="347"/>
      <c r="BH42" s="347"/>
      <c r="BI42" s="347"/>
      <c r="BJ42" s="347"/>
      <c r="BK42" s="347"/>
      <c r="BL42" s="269"/>
      <c r="BM42" s="191"/>
      <c r="BN42" s="269"/>
      <c r="BO42" s="270"/>
    </row>
    <row r="43" spans="1:77" ht="16.7" customHeight="1">
      <c r="A43" s="104">
        <v>2</v>
      </c>
      <c r="B43" s="246" t="s">
        <v>257</v>
      </c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8"/>
      <c r="W43" s="339">
        <f t="shared" si="1"/>
        <v>6</v>
      </c>
      <c r="X43" s="340"/>
      <c r="Y43" s="340"/>
      <c r="Z43" s="340"/>
      <c r="AA43" s="340"/>
      <c r="AB43" s="341"/>
      <c r="AC43" s="360">
        <v>2</v>
      </c>
      <c r="AD43" s="207"/>
      <c r="AE43" s="207"/>
      <c r="AF43" s="207"/>
      <c r="AG43" s="207"/>
      <c r="AH43" s="207"/>
      <c r="AI43" s="340"/>
      <c r="AJ43" s="340"/>
      <c r="AK43" s="341"/>
      <c r="AL43" s="208">
        <f t="shared" si="2"/>
        <v>4</v>
      </c>
      <c r="AM43" s="338"/>
      <c r="AN43" s="338"/>
      <c r="AO43" s="338"/>
      <c r="AP43" s="338">
        <v>2</v>
      </c>
      <c r="AQ43" s="338"/>
      <c r="AR43" s="338"/>
      <c r="AS43" s="338"/>
      <c r="AT43" s="212">
        <v>2</v>
      </c>
      <c r="AU43" s="212"/>
      <c r="AV43" s="212"/>
      <c r="AW43" s="212">
        <v>2</v>
      </c>
      <c r="AX43" s="212"/>
      <c r="AY43" s="369"/>
      <c r="AZ43" s="196"/>
      <c r="BA43" s="197"/>
      <c r="BB43" s="301">
        <v>6</v>
      </c>
      <c r="BC43" s="301"/>
      <c r="BD43" s="267"/>
      <c r="BE43" s="197"/>
      <c r="BF43" s="301"/>
      <c r="BG43" s="301"/>
      <c r="BH43" s="301"/>
      <c r="BI43" s="301"/>
      <c r="BJ43" s="301"/>
      <c r="BK43" s="301"/>
      <c r="BL43" s="267"/>
      <c r="BM43" s="197"/>
      <c r="BN43" s="267"/>
      <c r="BO43" s="268"/>
    </row>
    <row r="44" spans="1:77" ht="16.7" customHeight="1" thickBot="1">
      <c r="A44" s="105">
        <v>3</v>
      </c>
      <c r="B44" s="243" t="s">
        <v>170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5"/>
      <c r="W44" s="399">
        <f t="shared" si="1"/>
        <v>6</v>
      </c>
      <c r="X44" s="400"/>
      <c r="Y44" s="400"/>
      <c r="Z44" s="400"/>
      <c r="AA44" s="400"/>
      <c r="AB44" s="401"/>
      <c r="AC44" s="373">
        <v>1</v>
      </c>
      <c r="AD44" s="350"/>
      <c r="AE44" s="350"/>
      <c r="AF44" s="350"/>
      <c r="AG44" s="350"/>
      <c r="AH44" s="350"/>
      <c r="AI44" s="400"/>
      <c r="AJ44" s="400"/>
      <c r="AK44" s="401"/>
      <c r="AL44" s="398">
        <f t="shared" si="2"/>
        <v>4</v>
      </c>
      <c r="AM44" s="377"/>
      <c r="AN44" s="377"/>
      <c r="AO44" s="377"/>
      <c r="AP44" s="377">
        <v>2</v>
      </c>
      <c r="AQ44" s="377"/>
      <c r="AR44" s="377"/>
      <c r="AS44" s="377"/>
      <c r="AT44" s="327">
        <v>2</v>
      </c>
      <c r="AU44" s="327"/>
      <c r="AV44" s="327"/>
      <c r="AW44" s="327">
        <v>2</v>
      </c>
      <c r="AX44" s="327"/>
      <c r="AY44" s="397"/>
      <c r="AZ44" s="321">
        <v>6</v>
      </c>
      <c r="BA44" s="322"/>
      <c r="BB44" s="334"/>
      <c r="BC44" s="334"/>
      <c r="BD44" s="343"/>
      <c r="BE44" s="344"/>
      <c r="BF44" s="334"/>
      <c r="BG44" s="334"/>
      <c r="BH44" s="334"/>
      <c r="BI44" s="334"/>
      <c r="BJ44" s="334"/>
      <c r="BK44" s="334"/>
      <c r="BL44" s="271"/>
      <c r="BM44" s="322"/>
      <c r="BN44" s="271"/>
      <c r="BO44" s="272"/>
    </row>
    <row r="45" spans="1:77" s="2" customFormat="1" ht="16.7" customHeight="1" thickBot="1">
      <c r="A45" s="162" t="s">
        <v>65</v>
      </c>
      <c r="B45" s="585" t="s">
        <v>171</v>
      </c>
      <c r="C45" s="586"/>
      <c r="D45" s="586"/>
      <c r="E45" s="586"/>
      <c r="F45" s="586"/>
      <c r="G45" s="586"/>
      <c r="H45" s="586"/>
      <c r="I45" s="586"/>
      <c r="J45" s="586"/>
      <c r="K45" s="586"/>
      <c r="L45" s="586"/>
      <c r="M45" s="586"/>
      <c r="N45" s="586"/>
      <c r="O45" s="586"/>
      <c r="P45" s="586"/>
      <c r="Q45" s="586"/>
      <c r="R45" s="586"/>
      <c r="S45" s="586"/>
      <c r="T45" s="586"/>
      <c r="U45" s="586"/>
      <c r="V45" s="587"/>
      <c r="W45" s="394">
        <f>SUM(W46:AB48)</f>
        <v>11</v>
      </c>
      <c r="X45" s="204"/>
      <c r="Y45" s="204"/>
      <c r="Z45" s="204"/>
      <c r="AA45" s="204"/>
      <c r="AB45" s="205"/>
      <c r="AC45" s="394">
        <v>3</v>
      </c>
      <c r="AD45" s="204"/>
      <c r="AE45" s="204"/>
      <c r="AF45" s="204"/>
      <c r="AG45" s="204"/>
      <c r="AH45" s="273"/>
      <c r="AI45" s="204"/>
      <c r="AJ45" s="204"/>
      <c r="AK45" s="205"/>
      <c r="AL45" s="199">
        <f>SUM(AL46:AO48)</f>
        <v>7</v>
      </c>
      <c r="AM45" s="204"/>
      <c r="AN45" s="204"/>
      <c r="AO45" s="204"/>
      <c r="AP45" s="204">
        <f>SUM(AP46:AS48)</f>
        <v>3</v>
      </c>
      <c r="AQ45" s="204"/>
      <c r="AR45" s="204"/>
      <c r="AS45" s="204"/>
      <c r="AT45" s="204">
        <f>SUM(AT46:AV48)</f>
        <v>4</v>
      </c>
      <c r="AU45" s="204"/>
      <c r="AV45" s="204"/>
      <c r="AW45" s="204">
        <f>SUM(AW46:AY48)</f>
        <v>4</v>
      </c>
      <c r="AX45" s="204"/>
      <c r="AY45" s="205"/>
      <c r="AZ45" s="198">
        <f>SUM(AZ46:BA48)</f>
        <v>8</v>
      </c>
      <c r="BA45" s="199"/>
      <c r="BB45" s="204">
        <f>SUM(BB46:BC48)</f>
        <v>3</v>
      </c>
      <c r="BC45" s="204"/>
      <c r="BD45" s="204"/>
      <c r="BE45" s="204"/>
      <c r="BF45" s="204"/>
      <c r="BG45" s="204"/>
      <c r="BH45" s="204"/>
      <c r="BI45" s="204"/>
      <c r="BJ45" s="204"/>
      <c r="BK45" s="204"/>
      <c r="BL45" s="273"/>
      <c r="BM45" s="199"/>
      <c r="BN45" s="273"/>
      <c r="BO45" s="274"/>
      <c r="BT45" s="1"/>
      <c r="BU45" s="1"/>
      <c r="BV45" s="1"/>
      <c r="BW45" s="1"/>
      <c r="BX45" s="1"/>
      <c r="BY45" s="1"/>
    </row>
    <row r="46" spans="1:77" s="2" customFormat="1" ht="16.7" customHeight="1">
      <c r="A46" s="106">
        <v>1</v>
      </c>
      <c r="B46" s="187" t="s">
        <v>172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9"/>
      <c r="W46" s="590">
        <f>AP46+AT46+AW46</f>
        <v>5</v>
      </c>
      <c r="X46" s="588"/>
      <c r="Y46" s="588"/>
      <c r="Z46" s="588"/>
      <c r="AA46" s="588"/>
      <c r="AB46" s="589"/>
      <c r="AC46" s="576">
        <v>1</v>
      </c>
      <c r="AD46" s="577"/>
      <c r="AE46" s="577"/>
      <c r="AF46" s="577"/>
      <c r="AG46" s="577"/>
      <c r="AH46" s="577"/>
      <c r="AI46" s="588"/>
      <c r="AJ46" s="588"/>
      <c r="AK46" s="589"/>
      <c r="AL46" s="618">
        <f>AP46+AT46</f>
        <v>3</v>
      </c>
      <c r="AM46" s="396"/>
      <c r="AN46" s="396"/>
      <c r="AO46" s="396"/>
      <c r="AP46" s="396">
        <v>1</v>
      </c>
      <c r="AQ46" s="396"/>
      <c r="AR46" s="396"/>
      <c r="AS46" s="396"/>
      <c r="AT46" s="396">
        <v>2</v>
      </c>
      <c r="AU46" s="396"/>
      <c r="AV46" s="396"/>
      <c r="AW46" s="396">
        <v>2</v>
      </c>
      <c r="AX46" s="396"/>
      <c r="AY46" s="666"/>
      <c r="AZ46" s="190">
        <v>5</v>
      </c>
      <c r="BA46" s="191"/>
      <c r="BB46" s="347"/>
      <c r="BC46" s="347"/>
      <c r="BD46" s="291"/>
      <c r="BE46" s="302"/>
      <c r="BF46" s="347"/>
      <c r="BG46" s="347"/>
      <c r="BH46" s="347"/>
      <c r="BI46" s="347"/>
      <c r="BJ46" s="347"/>
      <c r="BK46" s="347"/>
      <c r="BL46" s="269"/>
      <c r="BM46" s="191"/>
      <c r="BN46" s="269"/>
      <c r="BO46" s="270"/>
      <c r="BT46" s="1"/>
      <c r="BU46" s="1"/>
      <c r="BV46" s="1"/>
      <c r="BW46" s="1"/>
      <c r="BX46" s="1"/>
      <c r="BY46" s="1"/>
    </row>
    <row r="47" spans="1:77" s="2" customFormat="1" ht="16.7" customHeight="1">
      <c r="A47" s="107">
        <v>2</v>
      </c>
      <c r="B47" s="255" t="s">
        <v>173</v>
      </c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7"/>
      <c r="W47" s="578">
        <f>AP47+AT47+AW47</f>
        <v>3</v>
      </c>
      <c r="X47" s="329"/>
      <c r="Y47" s="329"/>
      <c r="Z47" s="329"/>
      <c r="AA47" s="329"/>
      <c r="AB47" s="330"/>
      <c r="AC47" s="563">
        <v>1</v>
      </c>
      <c r="AD47" s="214"/>
      <c r="AE47" s="214"/>
      <c r="AF47" s="214"/>
      <c r="AG47" s="214"/>
      <c r="AH47" s="214"/>
      <c r="AI47" s="329"/>
      <c r="AJ47" s="329"/>
      <c r="AK47" s="330"/>
      <c r="AL47" s="215">
        <f>AP47+AT47</f>
        <v>2</v>
      </c>
      <c r="AM47" s="331"/>
      <c r="AN47" s="331"/>
      <c r="AO47" s="331"/>
      <c r="AP47" s="331">
        <v>1</v>
      </c>
      <c r="AQ47" s="331"/>
      <c r="AR47" s="331"/>
      <c r="AS47" s="331"/>
      <c r="AT47" s="331">
        <v>1</v>
      </c>
      <c r="AU47" s="331"/>
      <c r="AV47" s="331"/>
      <c r="AW47" s="331">
        <v>1</v>
      </c>
      <c r="AX47" s="331"/>
      <c r="AY47" s="352"/>
      <c r="AZ47" s="196">
        <v>3</v>
      </c>
      <c r="BA47" s="197"/>
      <c r="BB47" s="301"/>
      <c r="BC47" s="301"/>
      <c r="BD47" s="267"/>
      <c r="BE47" s="197"/>
      <c r="BF47" s="301"/>
      <c r="BG47" s="301"/>
      <c r="BH47" s="301"/>
      <c r="BI47" s="301"/>
      <c r="BJ47" s="301"/>
      <c r="BK47" s="301"/>
      <c r="BL47" s="267"/>
      <c r="BM47" s="197"/>
      <c r="BN47" s="267"/>
      <c r="BO47" s="268"/>
      <c r="BT47" s="1"/>
      <c r="BU47" s="1"/>
      <c r="BV47" s="1"/>
      <c r="BW47" s="1"/>
      <c r="BX47" s="1"/>
      <c r="BY47" s="1"/>
    </row>
    <row r="48" spans="1:77" s="2" customFormat="1" ht="16.7" customHeight="1" thickBot="1">
      <c r="A48" s="108">
        <v>3</v>
      </c>
      <c r="B48" s="568" t="s">
        <v>174</v>
      </c>
      <c r="C48" s="569"/>
      <c r="D48" s="569"/>
      <c r="E48" s="569"/>
      <c r="F48" s="569"/>
      <c r="G48" s="569"/>
      <c r="H48" s="569"/>
      <c r="I48" s="569"/>
      <c r="J48" s="569"/>
      <c r="K48" s="569"/>
      <c r="L48" s="569"/>
      <c r="M48" s="569"/>
      <c r="N48" s="569"/>
      <c r="O48" s="569"/>
      <c r="P48" s="569"/>
      <c r="Q48" s="569"/>
      <c r="R48" s="569"/>
      <c r="S48" s="569"/>
      <c r="T48" s="569"/>
      <c r="U48" s="569"/>
      <c r="V48" s="570"/>
      <c r="W48" s="389">
        <f>AP48+AT48+AW48</f>
        <v>3</v>
      </c>
      <c r="X48" s="390"/>
      <c r="Y48" s="390"/>
      <c r="Z48" s="390"/>
      <c r="AA48" s="390"/>
      <c r="AB48" s="391"/>
      <c r="AC48" s="392">
        <v>2</v>
      </c>
      <c r="AD48" s="393"/>
      <c r="AE48" s="393"/>
      <c r="AF48" s="393"/>
      <c r="AG48" s="393"/>
      <c r="AH48" s="393"/>
      <c r="AI48" s="329"/>
      <c r="AJ48" s="329"/>
      <c r="AK48" s="330"/>
      <c r="AL48" s="332">
        <f>AP48+AT48</f>
        <v>2</v>
      </c>
      <c r="AM48" s="333"/>
      <c r="AN48" s="333"/>
      <c r="AO48" s="333"/>
      <c r="AP48" s="333">
        <v>1</v>
      </c>
      <c r="AQ48" s="333"/>
      <c r="AR48" s="333"/>
      <c r="AS48" s="333"/>
      <c r="AT48" s="333">
        <v>1</v>
      </c>
      <c r="AU48" s="333"/>
      <c r="AV48" s="333"/>
      <c r="AW48" s="333">
        <v>1</v>
      </c>
      <c r="AX48" s="333"/>
      <c r="AY48" s="667"/>
      <c r="AZ48" s="321"/>
      <c r="BA48" s="322"/>
      <c r="BB48" s="334">
        <v>3</v>
      </c>
      <c r="BC48" s="334"/>
      <c r="BD48" s="343"/>
      <c r="BE48" s="344"/>
      <c r="BF48" s="334"/>
      <c r="BG48" s="334"/>
      <c r="BH48" s="334"/>
      <c r="BI48" s="334"/>
      <c r="BJ48" s="334"/>
      <c r="BK48" s="334"/>
      <c r="BL48" s="271"/>
      <c r="BM48" s="322"/>
      <c r="BN48" s="271"/>
      <c r="BO48" s="272"/>
      <c r="BT48" s="1"/>
      <c r="BU48" s="1"/>
      <c r="BV48" s="1"/>
      <c r="BW48" s="1"/>
      <c r="BX48" s="1"/>
      <c r="BY48" s="1"/>
    </row>
    <row r="49" spans="1:69" ht="16.7" customHeight="1" thickBot="1">
      <c r="A49" s="102">
        <v>2</v>
      </c>
      <c r="B49" s="184" t="s">
        <v>175</v>
      </c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6"/>
      <c r="W49" s="402">
        <f>W50+W63</f>
        <v>102</v>
      </c>
      <c r="X49" s="300"/>
      <c r="Y49" s="300"/>
      <c r="Z49" s="300"/>
      <c r="AA49" s="300"/>
      <c r="AB49" s="351"/>
      <c r="AC49" s="582">
        <f>AC50+AC63</f>
        <v>32</v>
      </c>
      <c r="AD49" s="583"/>
      <c r="AE49" s="583"/>
      <c r="AF49" s="583"/>
      <c r="AG49" s="583"/>
      <c r="AH49" s="584"/>
      <c r="AI49" s="387">
        <v>2</v>
      </c>
      <c r="AJ49" s="387"/>
      <c r="AK49" s="388"/>
      <c r="AL49" s="193">
        <f>SUM(AL50,AL63)</f>
        <v>68</v>
      </c>
      <c r="AM49" s="300"/>
      <c r="AN49" s="300"/>
      <c r="AO49" s="300"/>
      <c r="AP49" s="300">
        <f>AP50+AP63</f>
        <v>34</v>
      </c>
      <c r="AQ49" s="300"/>
      <c r="AR49" s="300"/>
      <c r="AS49" s="300"/>
      <c r="AT49" s="300">
        <f>AT50+AT63</f>
        <v>34</v>
      </c>
      <c r="AU49" s="300"/>
      <c r="AV49" s="300"/>
      <c r="AW49" s="300">
        <f>AW50+AW63</f>
        <v>34</v>
      </c>
      <c r="AX49" s="300"/>
      <c r="AY49" s="351"/>
      <c r="AZ49" s="192">
        <f>AZ50+AZ63</f>
        <v>7</v>
      </c>
      <c r="BA49" s="193"/>
      <c r="BB49" s="300">
        <f>BB50+BB63</f>
        <v>9</v>
      </c>
      <c r="BC49" s="300"/>
      <c r="BD49" s="300">
        <f>BD50+BD63</f>
        <v>17</v>
      </c>
      <c r="BE49" s="300"/>
      <c r="BF49" s="300">
        <f>BF50+BF63</f>
        <v>18</v>
      </c>
      <c r="BG49" s="300"/>
      <c r="BH49" s="300">
        <f>BH50+BH63</f>
        <v>18</v>
      </c>
      <c r="BI49" s="300"/>
      <c r="BJ49" s="300">
        <f>BJ50+BJ63</f>
        <v>21</v>
      </c>
      <c r="BK49" s="300"/>
      <c r="BL49" s="275">
        <f>BL50+BL63</f>
        <v>12</v>
      </c>
      <c r="BM49" s="193"/>
      <c r="BN49" s="275">
        <f>BN50+BN63</f>
        <v>0</v>
      </c>
      <c r="BO49" s="276"/>
    </row>
    <row r="50" spans="1:69" ht="16.7" customHeight="1" thickBot="1">
      <c r="A50" s="162" t="s">
        <v>66</v>
      </c>
      <c r="B50" s="258" t="s">
        <v>176</v>
      </c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60"/>
      <c r="W50" s="394">
        <f>SUM(W51:AB62)</f>
        <v>60</v>
      </c>
      <c r="X50" s="204"/>
      <c r="Y50" s="204"/>
      <c r="Z50" s="204"/>
      <c r="AA50" s="204"/>
      <c r="AB50" s="273"/>
      <c r="AC50" s="394">
        <v>18</v>
      </c>
      <c r="AD50" s="204"/>
      <c r="AE50" s="204"/>
      <c r="AF50" s="204"/>
      <c r="AG50" s="204"/>
      <c r="AH50" s="273"/>
      <c r="AI50" s="204"/>
      <c r="AJ50" s="204"/>
      <c r="AK50" s="205"/>
      <c r="AL50" s="199">
        <f>SUM(AL51:AO62)</f>
        <v>40</v>
      </c>
      <c r="AM50" s="204"/>
      <c r="AN50" s="204"/>
      <c r="AO50" s="204"/>
      <c r="AP50" s="204">
        <f>SUM(AP51:AS62)</f>
        <v>20</v>
      </c>
      <c r="AQ50" s="204"/>
      <c r="AR50" s="204"/>
      <c r="AS50" s="204"/>
      <c r="AT50" s="204">
        <f>SUM(AT51:AV62)</f>
        <v>20</v>
      </c>
      <c r="AU50" s="204"/>
      <c r="AV50" s="204"/>
      <c r="AW50" s="204">
        <f>SUM(AW51:AY62)</f>
        <v>20</v>
      </c>
      <c r="AX50" s="204"/>
      <c r="AY50" s="205"/>
      <c r="AZ50" s="198">
        <f>SUM(AZ51:BA62)</f>
        <v>7</v>
      </c>
      <c r="BA50" s="199"/>
      <c r="BB50" s="204">
        <f>SUM(BB51:BC62)</f>
        <v>9</v>
      </c>
      <c r="BC50" s="204"/>
      <c r="BD50" s="204">
        <f>SUM(BD51:BE62)</f>
        <v>17</v>
      </c>
      <c r="BE50" s="204"/>
      <c r="BF50" s="204">
        <f>SUM(BF51:BG62)</f>
        <v>15</v>
      </c>
      <c r="BG50" s="204"/>
      <c r="BH50" s="204">
        <f>SUM(BH51:BI62)</f>
        <v>9</v>
      </c>
      <c r="BI50" s="204"/>
      <c r="BJ50" s="204">
        <f>SUM(BJ51:BK62)</f>
        <v>3</v>
      </c>
      <c r="BK50" s="204"/>
      <c r="BL50" s="273"/>
      <c r="BM50" s="199"/>
      <c r="BN50" s="273"/>
      <c r="BO50" s="274"/>
    </row>
    <row r="51" spans="1:69" ht="16.7" customHeight="1">
      <c r="A51" s="103">
        <v>1</v>
      </c>
      <c r="B51" s="249" t="s">
        <v>177</v>
      </c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1"/>
      <c r="W51" s="339">
        <v>3</v>
      </c>
      <c r="X51" s="340"/>
      <c r="Y51" s="340"/>
      <c r="Z51" s="340"/>
      <c r="AA51" s="340"/>
      <c r="AB51" s="341"/>
      <c r="AC51" s="563">
        <v>3</v>
      </c>
      <c r="AD51" s="214"/>
      <c r="AE51" s="214"/>
      <c r="AF51" s="214"/>
      <c r="AG51" s="214"/>
      <c r="AH51" s="214"/>
      <c r="AI51" s="329"/>
      <c r="AJ51" s="329"/>
      <c r="AK51" s="330"/>
      <c r="AL51" s="208">
        <v>2</v>
      </c>
      <c r="AM51" s="338"/>
      <c r="AN51" s="338"/>
      <c r="AO51" s="338"/>
      <c r="AP51" s="213">
        <v>1</v>
      </c>
      <c r="AQ51" s="214"/>
      <c r="AR51" s="214"/>
      <c r="AS51" s="215"/>
      <c r="AT51" s="213">
        <v>1</v>
      </c>
      <c r="AU51" s="214"/>
      <c r="AV51" s="215"/>
      <c r="AW51" s="213">
        <v>1</v>
      </c>
      <c r="AX51" s="214"/>
      <c r="AY51" s="216"/>
      <c r="AZ51" s="190"/>
      <c r="BA51" s="191"/>
      <c r="BB51" s="301"/>
      <c r="BC51" s="301"/>
      <c r="BD51" s="267">
        <v>3</v>
      </c>
      <c r="BE51" s="197"/>
      <c r="BF51" s="301"/>
      <c r="BG51" s="301"/>
      <c r="BH51" s="301"/>
      <c r="BI51" s="301"/>
      <c r="BJ51" s="301"/>
      <c r="BK51" s="301"/>
      <c r="BL51" s="269"/>
      <c r="BM51" s="191"/>
      <c r="BN51" s="269"/>
      <c r="BO51" s="270"/>
    </row>
    <row r="52" spans="1:69" ht="16.7" customHeight="1">
      <c r="A52" s="103">
        <v>2</v>
      </c>
      <c r="B52" s="246" t="s">
        <v>258</v>
      </c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8"/>
      <c r="W52" s="375">
        <v>12</v>
      </c>
      <c r="X52" s="357"/>
      <c r="Y52" s="357"/>
      <c r="Z52" s="357"/>
      <c r="AA52" s="357"/>
      <c r="AB52" s="376"/>
      <c r="AC52" s="374" t="s">
        <v>97</v>
      </c>
      <c r="AD52" s="362"/>
      <c r="AE52" s="362"/>
      <c r="AF52" s="362"/>
      <c r="AG52" s="362"/>
      <c r="AH52" s="363"/>
      <c r="AI52" s="357"/>
      <c r="AJ52" s="357"/>
      <c r="AK52" s="376"/>
      <c r="AL52" s="592">
        <v>8</v>
      </c>
      <c r="AM52" s="362"/>
      <c r="AN52" s="362"/>
      <c r="AO52" s="362"/>
      <c r="AP52" s="363">
        <v>4</v>
      </c>
      <c r="AQ52" s="407"/>
      <c r="AR52" s="407"/>
      <c r="AS52" s="592"/>
      <c r="AT52" s="384">
        <v>4</v>
      </c>
      <c r="AU52" s="385"/>
      <c r="AV52" s="386"/>
      <c r="AW52" s="384">
        <v>4</v>
      </c>
      <c r="AX52" s="385"/>
      <c r="AY52" s="764"/>
      <c r="AZ52" s="196">
        <v>3</v>
      </c>
      <c r="BA52" s="197"/>
      <c r="BB52" s="267">
        <v>3</v>
      </c>
      <c r="BC52" s="197"/>
      <c r="BD52" s="267">
        <v>3</v>
      </c>
      <c r="BE52" s="197"/>
      <c r="BF52" s="267">
        <v>3</v>
      </c>
      <c r="BG52" s="197"/>
      <c r="BH52" s="267"/>
      <c r="BI52" s="197"/>
      <c r="BJ52" s="347"/>
      <c r="BK52" s="347"/>
      <c r="BL52" s="267"/>
      <c r="BM52" s="197"/>
      <c r="BN52" s="267"/>
      <c r="BO52" s="268"/>
      <c r="BQ52" s="1" t="s">
        <v>58</v>
      </c>
    </row>
    <row r="53" spans="1:69" ht="16.7" customHeight="1">
      <c r="A53" s="103">
        <v>3</v>
      </c>
      <c r="B53" s="246" t="s">
        <v>178</v>
      </c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8"/>
      <c r="W53" s="339">
        <v>13</v>
      </c>
      <c r="X53" s="340"/>
      <c r="Y53" s="340"/>
      <c r="Z53" s="340"/>
      <c r="AA53" s="340"/>
      <c r="AB53" s="341"/>
      <c r="AC53" s="563" t="s">
        <v>97</v>
      </c>
      <c r="AD53" s="214"/>
      <c r="AE53" s="214"/>
      <c r="AF53" s="214"/>
      <c r="AG53" s="214"/>
      <c r="AH53" s="214"/>
      <c r="AI53" s="329"/>
      <c r="AJ53" s="329"/>
      <c r="AK53" s="330"/>
      <c r="AL53" s="208">
        <v>9</v>
      </c>
      <c r="AM53" s="338"/>
      <c r="AN53" s="338"/>
      <c r="AO53" s="338"/>
      <c r="AP53" s="213">
        <v>5</v>
      </c>
      <c r="AQ53" s="214"/>
      <c r="AR53" s="214"/>
      <c r="AS53" s="215"/>
      <c r="AT53" s="213">
        <v>4</v>
      </c>
      <c r="AU53" s="214"/>
      <c r="AV53" s="215"/>
      <c r="AW53" s="213">
        <v>4</v>
      </c>
      <c r="AX53" s="214"/>
      <c r="AY53" s="216"/>
      <c r="AZ53" s="196">
        <v>4</v>
      </c>
      <c r="BA53" s="197"/>
      <c r="BB53" s="267">
        <v>3</v>
      </c>
      <c r="BC53" s="197"/>
      <c r="BD53" s="267">
        <v>3</v>
      </c>
      <c r="BE53" s="197"/>
      <c r="BF53" s="267">
        <v>3</v>
      </c>
      <c r="BG53" s="197"/>
      <c r="BH53" s="267"/>
      <c r="BI53" s="197"/>
      <c r="BJ53" s="301"/>
      <c r="BK53" s="301"/>
      <c r="BL53" s="267"/>
      <c r="BM53" s="197"/>
      <c r="BN53" s="267"/>
      <c r="BO53" s="268"/>
    </row>
    <row r="54" spans="1:69" ht="16.7" customHeight="1">
      <c r="A54" s="103">
        <v>4</v>
      </c>
      <c r="B54" s="255" t="s">
        <v>179</v>
      </c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7"/>
      <c r="W54" s="339">
        <v>3</v>
      </c>
      <c r="X54" s="340"/>
      <c r="Y54" s="340"/>
      <c r="Z54" s="340"/>
      <c r="AA54" s="340"/>
      <c r="AB54" s="341"/>
      <c r="AC54" s="360">
        <v>3</v>
      </c>
      <c r="AD54" s="207"/>
      <c r="AE54" s="207"/>
      <c r="AF54" s="207"/>
      <c r="AG54" s="207"/>
      <c r="AH54" s="207"/>
      <c r="AI54" s="329"/>
      <c r="AJ54" s="329"/>
      <c r="AK54" s="330"/>
      <c r="AL54" s="208">
        <v>2</v>
      </c>
      <c r="AM54" s="338"/>
      <c r="AN54" s="338"/>
      <c r="AO54" s="338"/>
      <c r="AP54" s="206">
        <v>1</v>
      </c>
      <c r="AQ54" s="207"/>
      <c r="AR54" s="207"/>
      <c r="AS54" s="208"/>
      <c r="AT54" s="209">
        <v>1</v>
      </c>
      <c r="AU54" s="210"/>
      <c r="AV54" s="353"/>
      <c r="AW54" s="209">
        <v>1</v>
      </c>
      <c r="AX54" s="210"/>
      <c r="AY54" s="211"/>
      <c r="AZ54" s="196"/>
      <c r="BA54" s="197"/>
      <c r="BB54" s="267"/>
      <c r="BC54" s="197"/>
      <c r="BD54" s="267">
        <v>3</v>
      </c>
      <c r="BE54" s="197"/>
      <c r="BF54" s="267"/>
      <c r="BG54" s="197"/>
      <c r="BH54" s="267"/>
      <c r="BI54" s="197"/>
      <c r="BJ54" s="301"/>
      <c r="BK54" s="301"/>
      <c r="BL54" s="267"/>
      <c r="BM54" s="197"/>
      <c r="BN54" s="267"/>
      <c r="BO54" s="268"/>
    </row>
    <row r="55" spans="1:69" ht="16.7" customHeight="1">
      <c r="A55" s="103">
        <v>5</v>
      </c>
      <c r="B55" s="246" t="s">
        <v>180</v>
      </c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8"/>
      <c r="W55" s="339">
        <v>3</v>
      </c>
      <c r="X55" s="340"/>
      <c r="Y55" s="340"/>
      <c r="Z55" s="340"/>
      <c r="AA55" s="340"/>
      <c r="AB55" s="341"/>
      <c r="AC55" s="360">
        <v>4</v>
      </c>
      <c r="AD55" s="207"/>
      <c r="AE55" s="207"/>
      <c r="AF55" s="207"/>
      <c r="AG55" s="207"/>
      <c r="AH55" s="207"/>
      <c r="AI55" s="338"/>
      <c r="AJ55" s="338"/>
      <c r="AK55" s="348"/>
      <c r="AL55" s="208">
        <v>2</v>
      </c>
      <c r="AM55" s="338"/>
      <c r="AN55" s="338"/>
      <c r="AO55" s="338"/>
      <c r="AP55" s="206">
        <v>1</v>
      </c>
      <c r="AQ55" s="207"/>
      <c r="AR55" s="207"/>
      <c r="AS55" s="208"/>
      <c r="AT55" s="206">
        <v>1</v>
      </c>
      <c r="AU55" s="207"/>
      <c r="AV55" s="208"/>
      <c r="AW55" s="209">
        <v>1</v>
      </c>
      <c r="AX55" s="210"/>
      <c r="AY55" s="211"/>
      <c r="AZ55" s="196"/>
      <c r="BA55" s="197"/>
      <c r="BB55" s="267"/>
      <c r="BC55" s="197"/>
      <c r="BD55" s="267"/>
      <c r="BE55" s="197"/>
      <c r="BF55" s="267">
        <v>3</v>
      </c>
      <c r="BG55" s="197"/>
      <c r="BH55" s="267"/>
      <c r="BI55" s="197"/>
      <c r="BJ55" s="301"/>
      <c r="BK55" s="301"/>
      <c r="BL55" s="267"/>
      <c r="BM55" s="197"/>
      <c r="BN55" s="267"/>
      <c r="BO55" s="268"/>
    </row>
    <row r="56" spans="1:69" ht="16.7" customHeight="1">
      <c r="A56" s="103">
        <v>6</v>
      </c>
      <c r="B56" s="246" t="s">
        <v>181</v>
      </c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8"/>
      <c r="W56" s="564">
        <v>6</v>
      </c>
      <c r="X56" s="565"/>
      <c r="Y56" s="565"/>
      <c r="Z56" s="565"/>
      <c r="AA56" s="565"/>
      <c r="AB56" s="566"/>
      <c r="AC56" s="360">
        <v>4</v>
      </c>
      <c r="AD56" s="207"/>
      <c r="AE56" s="207"/>
      <c r="AF56" s="207"/>
      <c r="AG56" s="207"/>
      <c r="AH56" s="207"/>
      <c r="AI56" s="338"/>
      <c r="AJ56" s="338"/>
      <c r="AK56" s="348"/>
      <c r="AL56" s="207">
        <v>4</v>
      </c>
      <c r="AM56" s="207"/>
      <c r="AN56" s="207"/>
      <c r="AO56" s="208"/>
      <c r="AP56" s="206">
        <v>2</v>
      </c>
      <c r="AQ56" s="207"/>
      <c r="AR56" s="207"/>
      <c r="AS56" s="208"/>
      <c r="AT56" s="206">
        <v>2</v>
      </c>
      <c r="AU56" s="207"/>
      <c r="AV56" s="208"/>
      <c r="AW56" s="209">
        <v>2</v>
      </c>
      <c r="AX56" s="210"/>
      <c r="AY56" s="211"/>
      <c r="AZ56" s="196"/>
      <c r="BA56" s="197"/>
      <c r="BB56" s="267"/>
      <c r="BC56" s="197"/>
      <c r="BD56" s="267"/>
      <c r="BE56" s="197"/>
      <c r="BF56" s="267">
        <v>6</v>
      </c>
      <c r="BG56" s="197"/>
      <c r="BH56" s="267"/>
      <c r="BI56" s="197"/>
      <c r="BJ56" s="267"/>
      <c r="BK56" s="197"/>
      <c r="BL56" s="267"/>
      <c r="BM56" s="197"/>
      <c r="BN56" s="267"/>
      <c r="BO56" s="268"/>
    </row>
    <row r="57" spans="1:69" ht="16.7" customHeight="1">
      <c r="A57" s="103">
        <v>7</v>
      </c>
      <c r="B57" s="246" t="s">
        <v>182</v>
      </c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8"/>
      <c r="W57" s="564">
        <v>3</v>
      </c>
      <c r="X57" s="565"/>
      <c r="Y57" s="565"/>
      <c r="Z57" s="565"/>
      <c r="AA57" s="565"/>
      <c r="AB57" s="566"/>
      <c r="AC57" s="360">
        <v>2</v>
      </c>
      <c r="AD57" s="207"/>
      <c r="AE57" s="207"/>
      <c r="AF57" s="207"/>
      <c r="AG57" s="207"/>
      <c r="AH57" s="207"/>
      <c r="AI57" s="338"/>
      <c r="AJ57" s="338"/>
      <c r="AK57" s="348"/>
      <c r="AL57" s="207">
        <v>2</v>
      </c>
      <c r="AM57" s="207"/>
      <c r="AN57" s="207"/>
      <c r="AO57" s="208"/>
      <c r="AP57" s="206">
        <v>1</v>
      </c>
      <c r="AQ57" s="207"/>
      <c r="AR57" s="207"/>
      <c r="AS57" s="208"/>
      <c r="AT57" s="206">
        <v>1</v>
      </c>
      <c r="AU57" s="207"/>
      <c r="AV57" s="208"/>
      <c r="AW57" s="209">
        <v>1</v>
      </c>
      <c r="AX57" s="210"/>
      <c r="AY57" s="211"/>
      <c r="AZ57" s="196"/>
      <c r="BA57" s="197"/>
      <c r="BB57" s="267">
        <v>3</v>
      </c>
      <c r="BC57" s="197"/>
      <c r="BD57" s="267"/>
      <c r="BE57" s="197"/>
      <c r="BF57" s="267"/>
      <c r="BG57" s="197"/>
      <c r="BH57" s="267"/>
      <c r="BI57" s="197"/>
      <c r="BJ57" s="267"/>
      <c r="BK57" s="197"/>
      <c r="BL57" s="267"/>
      <c r="BM57" s="197"/>
      <c r="BN57" s="267"/>
      <c r="BO57" s="268"/>
    </row>
    <row r="58" spans="1:69" ht="16.7" customHeight="1">
      <c r="A58" s="103">
        <v>8</v>
      </c>
      <c r="B58" s="246" t="s">
        <v>183</v>
      </c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8"/>
      <c r="W58" s="564">
        <v>3</v>
      </c>
      <c r="X58" s="565"/>
      <c r="Y58" s="565"/>
      <c r="Z58" s="565"/>
      <c r="AA58" s="565"/>
      <c r="AB58" s="566"/>
      <c r="AC58" s="360">
        <v>5</v>
      </c>
      <c r="AD58" s="207"/>
      <c r="AE58" s="207"/>
      <c r="AF58" s="207"/>
      <c r="AG58" s="207"/>
      <c r="AH58" s="207"/>
      <c r="AI58" s="338"/>
      <c r="AJ58" s="338"/>
      <c r="AK58" s="348"/>
      <c r="AL58" s="207">
        <v>2</v>
      </c>
      <c r="AM58" s="207"/>
      <c r="AN58" s="207"/>
      <c r="AO58" s="208"/>
      <c r="AP58" s="206">
        <v>1</v>
      </c>
      <c r="AQ58" s="207"/>
      <c r="AR58" s="207"/>
      <c r="AS58" s="208"/>
      <c r="AT58" s="206">
        <v>1</v>
      </c>
      <c r="AU58" s="207"/>
      <c r="AV58" s="208"/>
      <c r="AW58" s="209">
        <v>1</v>
      </c>
      <c r="AX58" s="210"/>
      <c r="AY58" s="211"/>
      <c r="AZ58" s="196"/>
      <c r="BA58" s="197"/>
      <c r="BB58" s="267"/>
      <c r="BC58" s="197"/>
      <c r="BD58" s="267"/>
      <c r="BE58" s="197"/>
      <c r="BF58" s="267"/>
      <c r="BG58" s="197"/>
      <c r="BH58" s="267">
        <v>3</v>
      </c>
      <c r="BI58" s="197"/>
      <c r="BJ58" s="267"/>
      <c r="BK58" s="197"/>
      <c r="BL58" s="267"/>
      <c r="BM58" s="197"/>
      <c r="BN58" s="267"/>
      <c r="BO58" s="268"/>
    </row>
    <row r="59" spans="1:69" ht="16.7" customHeight="1">
      <c r="A59" s="103">
        <v>9</v>
      </c>
      <c r="B59" s="264" t="s">
        <v>184</v>
      </c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6"/>
      <c r="W59" s="564">
        <v>3</v>
      </c>
      <c r="X59" s="565"/>
      <c r="Y59" s="565"/>
      <c r="Z59" s="565"/>
      <c r="AA59" s="565"/>
      <c r="AB59" s="566"/>
      <c r="AC59" s="360">
        <v>6</v>
      </c>
      <c r="AD59" s="207"/>
      <c r="AE59" s="207"/>
      <c r="AF59" s="207"/>
      <c r="AG59" s="207"/>
      <c r="AH59" s="208"/>
      <c r="AI59" s="206"/>
      <c r="AJ59" s="207"/>
      <c r="AK59" s="501"/>
      <c r="AL59" s="360">
        <v>2</v>
      </c>
      <c r="AM59" s="207"/>
      <c r="AN59" s="207"/>
      <c r="AO59" s="208"/>
      <c r="AP59" s="206">
        <v>1</v>
      </c>
      <c r="AQ59" s="207"/>
      <c r="AR59" s="207"/>
      <c r="AS59" s="208"/>
      <c r="AT59" s="206">
        <v>1</v>
      </c>
      <c r="AU59" s="207"/>
      <c r="AV59" s="208"/>
      <c r="AW59" s="209">
        <v>1</v>
      </c>
      <c r="AX59" s="210"/>
      <c r="AY59" s="211"/>
      <c r="AZ59" s="148"/>
      <c r="BA59" s="149"/>
      <c r="BB59" s="150"/>
      <c r="BC59" s="149"/>
      <c r="BD59" s="267"/>
      <c r="BE59" s="197"/>
      <c r="BF59" s="267"/>
      <c r="BG59" s="197"/>
      <c r="BH59" s="267"/>
      <c r="BI59" s="197"/>
      <c r="BJ59" s="267">
        <v>3</v>
      </c>
      <c r="BK59" s="197"/>
      <c r="BL59" s="150"/>
      <c r="BM59" s="149"/>
      <c r="BN59" s="150"/>
      <c r="BO59" s="151"/>
    </row>
    <row r="60" spans="1:69" ht="16.7" customHeight="1">
      <c r="A60" s="103">
        <v>10</v>
      </c>
      <c r="B60" s="246" t="s">
        <v>185</v>
      </c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8"/>
      <c r="W60" s="564">
        <v>5</v>
      </c>
      <c r="X60" s="565"/>
      <c r="Y60" s="565"/>
      <c r="Z60" s="565"/>
      <c r="AA60" s="565"/>
      <c r="AB60" s="566"/>
      <c r="AC60" s="360">
        <v>3</v>
      </c>
      <c r="AD60" s="207"/>
      <c r="AE60" s="207"/>
      <c r="AF60" s="207"/>
      <c r="AG60" s="207"/>
      <c r="AH60" s="207"/>
      <c r="AI60" s="338"/>
      <c r="AJ60" s="338"/>
      <c r="AK60" s="348"/>
      <c r="AL60" s="207">
        <v>3</v>
      </c>
      <c r="AM60" s="207"/>
      <c r="AN60" s="207"/>
      <c r="AO60" s="208"/>
      <c r="AP60" s="206">
        <v>1</v>
      </c>
      <c r="AQ60" s="207"/>
      <c r="AR60" s="207"/>
      <c r="AS60" s="208"/>
      <c r="AT60" s="206">
        <v>2</v>
      </c>
      <c r="AU60" s="207"/>
      <c r="AV60" s="208"/>
      <c r="AW60" s="619">
        <v>2</v>
      </c>
      <c r="AX60" s="620"/>
      <c r="AY60" s="621"/>
      <c r="AZ60" s="196"/>
      <c r="BA60" s="197"/>
      <c r="BB60" s="267"/>
      <c r="BC60" s="197"/>
      <c r="BD60" s="267">
        <v>5</v>
      </c>
      <c r="BE60" s="197"/>
      <c r="BF60" s="267"/>
      <c r="BG60" s="197"/>
      <c r="BH60" s="267"/>
      <c r="BI60" s="197"/>
      <c r="BJ60" s="267"/>
      <c r="BK60" s="197"/>
      <c r="BL60" s="267"/>
      <c r="BM60" s="197"/>
      <c r="BN60" s="267"/>
      <c r="BO60" s="268"/>
    </row>
    <row r="61" spans="1:69" ht="16.7" customHeight="1">
      <c r="A61" s="103">
        <v>11</v>
      </c>
      <c r="B61" s="264" t="s">
        <v>186</v>
      </c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6"/>
      <c r="W61" s="564">
        <v>3</v>
      </c>
      <c r="X61" s="565"/>
      <c r="Y61" s="565"/>
      <c r="Z61" s="565"/>
      <c r="AA61" s="565"/>
      <c r="AB61" s="566"/>
      <c r="AC61" s="360">
        <v>5</v>
      </c>
      <c r="AD61" s="207"/>
      <c r="AE61" s="207"/>
      <c r="AF61" s="207"/>
      <c r="AG61" s="207"/>
      <c r="AH61" s="208"/>
      <c r="AI61" s="206"/>
      <c r="AJ61" s="207"/>
      <c r="AK61" s="501"/>
      <c r="AL61" s="360">
        <v>2</v>
      </c>
      <c r="AM61" s="207"/>
      <c r="AN61" s="207"/>
      <c r="AO61" s="208"/>
      <c r="AP61" s="206">
        <v>1</v>
      </c>
      <c r="AQ61" s="207"/>
      <c r="AR61" s="207"/>
      <c r="AS61" s="208"/>
      <c r="AT61" s="206">
        <v>1</v>
      </c>
      <c r="AU61" s="207"/>
      <c r="AV61" s="208"/>
      <c r="AW61" s="619">
        <v>1</v>
      </c>
      <c r="AX61" s="620"/>
      <c r="AY61" s="621"/>
      <c r="AZ61" s="152"/>
      <c r="BA61" s="149"/>
      <c r="BB61" s="150"/>
      <c r="BC61" s="149"/>
      <c r="BD61" s="150"/>
      <c r="BE61" s="149"/>
      <c r="BF61" s="150"/>
      <c r="BG61" s="149"/>
      <c r="BH61" s="267">
        <v>3</v>
      </c>
      <c r="BI61" s="197"/>
      <c r="BJ61" s="150"/>
      <c r="BK61" s="149"/>
      <c r="BL61" s="150"/>
      <c r="BM61" s="149"/>
      <c r="BN61" s="150"/>
      <c r="BO61" s="151"/>
    </row>
    <row r="62" spans="1:69" ht="16.7" customHeight="1" thickBot="1">
      <c r="A62" s="140">
        <v>12</v>
      </c>
      <c r="B62" s="261" t="s">
        <v>187</v>
      </c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3"/>
      <c r="W62" s="564">
        <v>3</v>
      </c>
      <c r="X62" s="565"/>
      <c r="Y62" s="565"/>
      <c r="Z62" s="565"/>
      <c r="AA62" s="565"/>
      <c r="AB62" s="566"/>
      <c r="AC62" s="360">
        <v>5</v>
      </c>
      <c r="AD62" s="207"/>
      <c r="AE62" s="207"/>
      <c r="AF62" s="207"/>
      <c r="AG62" s="207"/>
      <c r="AH62" s="208"/>
      <c r="AI62" s="206"/>
      <c r="AJ62" s="207"/>
      <c r="AK62" s="501"/>
      <c r="AL62" s="360">
        <v>2</v>
      </c>
      <c r="AM62" s="207"/>
      <c r="AN62" s="207"/>
      <c r="AO62" s="208"/>
      <c r="AP62" s="206">
        <v>1</v>
      </c>
      <c r="AQ62" s="207"/>
      <c r="AR62" s="207"/>
      <c r="AS62" s="208"/>
      <c r="AT62" s="206">
        <v>1</v>
      </c>
      <c r="AU62" s="207"/>
      <c r="AV62" s="208"/>
      <c r="AW62" s="619">
        <v>1</v>
      </c>
      <c r="AX62" s="620"/>
      <c r="AY62" s="621"/>
      <c r="AZ62" s="152"/>
      <c r="BA62" s="149"/>
      <c r="BB62" s="150"/>
      <c r="BC62" s="149"/>
      <c r="BD62" s="150"/>
      <c r="BE62" s="149"/>
      <c r="BF62" s="271"/>
      <c r="BG62" s="322"/>
      <c r="BH62" s="271">
        <v>3</v>
      </c>
      <c r="BI62" s="322"/>
      <c r="BJ62" s="267"/>
      <c r="BK62" s="197"/>
      <c r="BL62" s="150"/>
      <c r="BM62" s="149"/>
      <c r="BN62" s="150"/>
      <c r="BO62" s="151"/>
    </row>
    <row r="63" spans="1:69" ht="16.7" customHeight="1" thickBot="1">
      <c r="A63" s="162" t="s">
        <v>67</v>
      </c>
      <c r="B63" s="258" t="s">
        <v>188</v>
      </c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60"/>
      <c r="W63" s="394">
        <f>SUM(W64:AB72)</f>
        <v>42</v>
      </c>
      <c r="X63" s="204"/>
      <c r="Y63" s="204"/>
      <c r="Z63" s="204"/>
      <c r="AA63" s="204"/>
      <c r="AB63" s="205"/>
      <c r="AC63" s="394">
        <v>14</v>
      </c>
      <c r="AD63" s="204"/>
      <c r="AE63" s="204"/>
      <c r="AF63" s="204"/>
      <c r="AG63" s="204"/>
      <c r="AH63" s="273"/>
      <c r="AI63" s="204">
        <v>2</v>
      </c>
      <c r="AJ63" s="204"/>
      <c r="AK63" s="205"/>
      <c r="AL63" s="562">
        <f>SUM(AL64:AO72)</f>
        <v>28</v>
      </c>
      <c r="AM63" s="202"/>
      <c r="AN63" s="202"/>
      <c r="AO63" s="202"/>
      <c r="AP63" s="202">
        <f>SUM(AP64:AS72)</f>
        <v>14</v>
      </c>
      <c r="AQ63" s="202"/>
      <c r="AR63" s="202"/>
      <c r="AS63" s="202"/>
      <c r="AT63" s="202">
        <f>SUM(AT64:AV72)</f>
        <v>14</v>
      </c>
      <c r="AU63" s="202"/>
      <c r="AV63" s="202"/>
      <c r="AW63" s="202">
        <f>SUM(AW64:AY72)</f>
        <v>14</v>
      </c>
      <c r="AX63" s="202"/>
      <c r="AY63" s="203"/>
      <c r="AZ63" s="198"/>
      <c r="BA63" s="199"/>
      <c r="BB63" s="202"/>
      <c r="BC63" s="202"/>
      <c r="BD63" s="202"/>
      <c r="BE63" s="202"/>
      <c r="BF63" s="202">
        <f>SUM(BF64:BG72)</f>
        <v>3</v>
      </c>
      <c r="BG63" s="202"/>
      <c r="BH63" s="202">
        <f>SUM(BH64:BI72)</f>
        <v>9</v>
      </c>
      <c r="BI63" s="202"/>
      <c r="BJ63" s="202">
        <f>SUM(BJ64:BK72)</f>
        <v>18</v>
      </c>
      <c r="BK63" s="202"/>
      <c r="BL63" s="273">
        <f>SUM(BL64:BM72)</f>
        <v>12</v>
      </c>
      <c r="BM63" s="199"/>
      <c r="BN63" s="273"/>
      <c r="BO63" s="274"/>
    </row>
    <row r="64" spans="1:69" ht="16.7" customHeight="1">
      <c r="A64" s="106">
        <v>1</v>
      </c>
      <c r="B64" s="187" t="s">
        <v>189</v>
      </c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9"/>
      <c r="W64" s="579">
        <v>12</v>
      </c>
      <c r="X64" s="580"/>
      <c r="Y64" s="580"/>
      <c r="Z64" s="580"/>
      <c r="AA64" s="580"/>
      <c r="AB64" s="581"/>
      <c r="AC64" s="406" t="s">
        <v>94</v>
      </c>
      <c r="AD64" s="407"/>
      <c r="AE64" s="407"/>
      <c r="AF64" s="407"/>
      <c r="AG64" s="407"/>
      <c r="AH64" s="407"/>
      <c r="AI64" s="362">
        <v>5.6</v>
      </c>
      <c r="AJ64" s="362"/>
      <c r="AK64" s="363"/>
      <c r="AL64" s="364">
        <v>8</v>
      </c>
      <c r="AM64" s="365"/>
      <c r="AN64" s="365"/>
      <c r="AO64" s="365"/>
      <c r="AP64" s="365">
        <v>4</v>
      </c>
      <c r="AQ64" s="365"/>
      <c r="AR64" s="365"/>
      <c r="AS64" s="365"/>
      <c r="AT64" s="365">
        <v>4</v>
      </c>
      <c r="AU64" s="365"/>
      <c r="AV64" s="365"/>
      <c r="AW64" s="200">
        <v>4</v>
      </c>
      <c r="AX64" s="200"/>
      <c r="AY64" s="201"/>
      <c r="AZ64" s="190"/>
      <c r="BA64" s="191"/>
      <c r="BB64" s="303"/>
      <c r="BC64" s="303"/>
      <c r="BD64" s="303"/>
      <c r="BE64" s="303"/>
      <c r="BF64" s="269">
        <v>3</v>
      </c>
      <c r="BG64" s="191"/>
      <c r="BH64" s="269">
        <v>3</v>
      </c>
      <c r="BI64" s="191"/>
      <c r="BJ64" s="269">
        <v>3</v>
      </c>
      <c r="BK64" s="191"/>
      <c r="BL64" s="269">
        <v>3</v>
      </c>
      <c r="BM64" s="191"/>
      <c r="BN64" s="269"/>
      <c r="BO64" s="270"/>
    </row>
    <row r="65" spans="1:74" ht="16.7" customHeight="1">
      <c r="A65" s="106">
        <v>2</v>
      </c>
      <c r="B65" s="255" t="s">
        <v>259</v>
      </c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7"/>
      <c r="W65" s="564">
        <v>9</v>
      </c>
      <c r="X65" s="565"/>
      <c r="Y65" s="565"/>
      <c r="Z65" s="565"/>
      <c r="AA65" s="565"/>
      <c r="AB65" s="566"/>
      <c r="AC65" s="360" t="s">
        <v>98</v>
      </c>
      <c r="AD65" s="207"/>
      <c r="AE65" s="207"/>
      <c r="AF65" s="207"/>
      <c r="AG65" s="207"/>
      <c r="AH65" s="207"/>
      <c r="AI65" s="338"/>
      <c r="AJ65" s="338"/>
      <c r="AK65" s="206"/>
      <c r="AL65" s="361">
        <v>6</v>
      </c>
      <c r="AM65" s="338"/>
      <c r="AN65" s="338"/>
      <c r="AO65" s="338"/>
      <c r="AP65" s="338">
        <v>3</v>
      </c>
      <c r="AQ65" s="338"/>
      <c r="AR65" s="338"/>
      <c r="AS65" s="338"/>
      <c r="AT65" s="338">
        <v>3</v>
      </c>
      <c r="AU65" s="338"/>
      <c r="AV65" s="338"/>
      <c r="AW65" s="212">
        <v>3</v>
      </c>
      <c r="AX65" s="212"/>
      <c r="AY65" s="209"/>
      <c r="AZ65" s="196"/>
      <c r="BA65" s="197"/>
      <c r="BB65" s="301"/>
      <c r="BC65" s="301"/>
      <c r="BD65" s="301"/>
      <c r="BE65" s="301"/>
      <c r="BF65" s="267"/>
      <c r="BG65" s="197"/>
      <c r="BH65" s="267">
        <v>3</v>
      </c>
      <c r="BI65" s="197"/>
      <c r="BJ65" s="267">
        <v>3</v>
      </c>
      <c r="BK65" s="197"/>
      <c r="BL65" s="267">
        <v>3</v>
      </c>
      <c r="BM65" s="197"/>
      <c r="BN65" s="267"/>
      <c r="BO65" s="268"/>
    </row>
    <row r="66" spans="1:74" ht="16.7" customHeight="1">
      <c r="A66" s="106">
        <v>3</v>
      </c>
      <c r="B66" s="255" t="s">
        <v>190</v>
      </c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7"/>
      <c r="W66" s="564">
        <v>3</v>
      </c>
      <c r="X66" s="565"/>
      <c r="Y66" s="565"/>
      <c r="Z66" s="565"/>
      <c r="AA66" s="565"/>
      <c r="AB66" s="566"/>
      <c r="AC66" s="360">
        <v>6</v>
      </c>
      <c r="AD66" s="207"/>
      <c r="AE66" s="207"/>
      <c r="AF66" s="207"/>
      <c r="AG66" s="207"/>
      <c r="AH66" s="207"/>
      <c r="AI66" s="338"/>
      <c r="AJ66" s="338"/>
      <c r="AK66" s="206"/>
      <c r="AL66" s="361">
        <v>2</v>
      </c>
      <c r="AM66" s="338"/>
      <c r="AN66" s="338"/>
      <c r="AO66" s="338"/>
      <c r="AP66" s="338">
        <v>1</v>
      </c>
      <c r="AQ66" s="338"/>
      <c r="AR66" s="338"/>
      <c r="AS66" s="338"/>
      <c r="AT66" s="338">
        <v>1</v>
      </c>
      <c r="AU66" s="338"/>
      <c r="AV66" s="338"/>
      <c r="AW66" s="212">
        <v>1</v>
      </c>
      <c r="AX66" s="212"/>
      <c r="AY66" s="209"/>
      <c r="AZ66" s="196"/>
      <c r="BA66" s="197"/>
      <c r="BB66" s="301"/>
      <c r="BC66" s="301"/>
      <c r="BD66" s="301"/>
      <c r="BE66" s="301"/>
      <c r="BF66" s="267"/>
      <c r="BG66" s="197"/>
      <c r="BH66" s="267"/>
      <c r="BI66" s="197"/>
      <c r="BJ66" s="267">
        <v>3</v>
      </c>
      <c r="BK66" s="197"/>
      <c r="BL66" s="267"/>
      <c r="BM66" s="197"/>
      <c r="BN66" s="267"/>
      <c r="BO66" s="268"/>
    </row>
    <row r="67" spans="1:74" ht="16.7" customHeight="1">
      <c r="A67" s="106">
        <v>4</v>
      </c>
      <c r="B67" s="255" t="s">
        <v>191</v>
      </c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7"/>
      <c r="W67" s="564">
        <v>3</v>
      </c>
      <c r="X67" s="565"/>
      <c r="Y67" s="565"/>
      <c r="Z67" s="565"/>
      <c r="AA67" s="565"/>
      <c r="AB67" s="566"/>
      <c r="AC67" s="360">
        <v>5</v>
      </c>
      <c r="AD67" s="207"/>
      <c r="AE67" s="207"/>
      <c r="AF67" s="207"/>
      <c r="AG67" s="207"/>
      <c r="AH67" s="207"/>
      <c r="AI67" s="338"/>
      <c r="AJ67" s="338"/>
      <c r="AK67" s="206"/>
      <c r="AL67" s="361">
        <v>2</v>
      </c>
      <c r="AM67" s="338"/>
      <c r="AN67" s="338"/>
      <c r="AO67" s="338"/>
      <c r="AP67" s="338">
        <v>1</v>
      </c>
      <c r="AQ67" s="338"/>
      <c r="AR67" s="338"/>
      <c r="AS67" s="338"/>
      <c r="AT67" s="338">
        <v>1</v>
      </c>
      <c r="AU67" s="338"/>
      <c r="AV67" s="338"/>
      <c r="AW67" s="212">
        <v>1</v>
      </c>
      <c r="AX67" s="212"/>
      <c r="AY67" s="209"/>
      <c r="AZ67" s="196"/>
      <c r="BA67" s="197"/>
      <c r="BB67" s="301"/>
      <c r="BC67" s="301"/>
      <c r="BD67" s="301"/>
      <c r="BE67" s="301"/>
      <c r="BF67" s="267"/>
      <c r="BG67" s="197"/>
      <c r="BH67" s="267">
        <v>3</v>
      </c>
      <c r="BI67" s="197"/>
      <c r="BJ67" s="267"/>
      <c r="BK67" s="197"/>
      <c r="BL67" s="267"/>
      <c r="BM67" s="197"/>
      <c r="BN67" s="267"/>
      <c r="BO67" s="268"/>
    </row>
    <row r="68" spans="1:74" ht="16.7" customHeight="1">
      <c r="A68" s="106">
        <v>5</v>
      </c>
      <c r="B68" s="255" t="s">
        <v>192</v>
      </c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7"/>
      <c r="W68" s="564">
        <v>3</v>
      </c>
      <c r="X68" s="565"/>
      <c r="Y68" s="565"/>
      <c r="Z68" s="565"/>
      <c r="AA68" s="565"/>
      <c r="AB68" s="566"/>
      <c r="AC68" s="360">
        <v>7</v>
      </c>
      <c r="AD68" s="207"/>
      <c r="AE68" s="207"/>
      <c r="AF68" s="207"/>
      <c r="AG68" s="207"/>
      <c r="AH68" s="207"/>
      <c r="AI68" s="338"/>
      <c r="AJ68" s="338"/>
      <c r="AK68" s="206"/>
      <c r="AL68" s="361">
        <v>2</v>
      </c>
      <c r="AM68" s="338"/>
      <c r="AN68" s="338"/>
      <c r="AO68" s="338"/>
      <c r="AP68" s="338">
        <v>1</v>
      </c>
      <c r="AQ68" s="338"/>
      <c r="AR68" s="338"/>
      <c r="AS68" s="338"/>
      <c r="AT68" s="338">
        <v>1</v>
      </c>
      <c r="AU68" s="338"/>
      <c r="AV68" s="338"/>
      <c r="AW68" s="212">
        <v>1</v>
      </c>
      <c r="AX68" s="212"/>
      <c r="AY68" s="209"/>
      <c r="AZ68" s="196"/>
      <c r="BA68" s="197"/>
      <c r="BB68" s="301"/>
      <c r="BC68" s="301"/>
      <c r="BD68" s="301"/>
      <c r="BE68" s="301"/>
      <c r="BF68" s="267"/>
      <c r="BG68" s="197"/>
      <c r="BH68" s="267"/>
      <c r="BI68" s="197"/>
      <c r="BJ68" s="267"/>
      <c r="BK68" s="197"/>
      <c r="BL68" s="267">
        <v>3</v>
      </c>
      <c r="BM68" s="197"/>
      <c r="BN68" s="267"/>
      <c r="BO68" s="268"/>
    </row>
    <row r="69" spans="1:74" ht="16.7" customHeight="1">
      <c r="A69" s="106">
        <v>6</v>
      </c>
      <c r="B69" s="255" t="s">
        <v>193</v>
      </c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7"/>
      <c r="W69" s="564">
        <v>3</v>
      </c>
      <c r="X69" s="565"/>
      <c r="Y69" s="565"/>
      <c r="Z69" s="565"/>
      <c r="AA69" s="565"/>
      <c r="AB69" s="566"/>
      <c r="AC69" s="360">
        <v>6</v>
      </c>
      <c r="AD69" s="207"/>
      <c r="AE69" s="207"/>
      <c r="AF69" s="207"/>
      <c r="AG69" s="207"/>
      <c r="AH69" s="208"/>
      <c r="AI69" s="206"/>
      <c r="AJ69" s="207"/>
      <c r="AK69" s="207"/>
      <c r="AL69" s="361">
        <v>2</v>
      </c>
      <c r="AM69" s="338"/>
      <c r="AN69" s="338"/>
      <c r="AO69" s="338"/>
      <c r="AP69" s="338">
        <v>1</v>
      </c>
      <c r="AQ69" s="338"/>
      <c r="AR69" s="338"/>
      <c r="AS69" s="338"/>
      <c r="AT69" s="338">
        <v>1</v>
      </c>
      <c r="AU69" s="338"/>
      <c r="AV69" s="338"/>
      <c r="AW69" s="212">
        <v>1</v>
      </c>
      <c r="AX69" s="212"/>
      <c r="AY69" s="209"/>
      <c r="AZ69" s="196"/>
      <c r="BA69" s="197"/>
      <c r="BB69" s="301"/>
      <c r="BC69" s="301"/>
      <c r="BD69" s="301"/>
      <c r="BE69" s="301"/>
      <c r="BF69" s="267"/>
      <c r="BG69" s="197"/>
      <c r="BH69" s="267"/>
      <c r="BI69" s="197"/>
      <c r="BJ69" s="267">
        <v>3</v>
      </c>
      <c r="BK69" s="197"/>
      <c r="BL69" s="267"/>
      <c r="BM69" s="197"/>
      <c r="BN69" s="267"/>
      <c r="BO69" s="268"/>
    </row>
    <row r="70" spans="1:74" ht="16.7" customHeight="1">
      <c r="A70" s="106">
        <v>7</v>
      </c>
      <c r="B70" s="255" t="s">
        <v>194</v>
      </c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6"/>
      <c r="P70" s="256"/>
      <c r="Q70" s="256"/>
      <c r="R70" s="256"/>
      <c r="S70" s="256"/>
      <c r="T70" s="256"/>
      <c r="U70" s="256"/>
      <c r="V70" s="257"/>
      <c r="W70" s="564">
        <v>3</v>
      </c>
      <c r="X70" s="565"/>
      <c r="Y70" s="565"/>
      <c r="Z70" s="565"/>
      <c r="AA70" s="565"/>
      <c r="AB70" s="566"/>
      <c r="AC70" s="360">
        <v>6</v>
      </c>
      <c r="AD70" s="207"/>
      <c r="AE70" s="207"/>
      <c r="AF70" s="207"/>
      <c r="AG70" s="207"/>
      <c r="AH70" s="208"/>
      <c r="AI70" s="206"/>
      <c r="AJ70" s="207"/>
      <c r="AK70" s="207"/>
      <c r="AL70" s="361">
        <v>2</v>
      </c>
      <c r="AM70" s="338"/>
      <c r="AN70" s="338"/>
      <c r="AO70" s="338"/>
      <c r="AP70" s="338">
        <v>1</v>
      </c>
      <c r="AQ70" s="338"/>
      <c r="AR70" s="338"/>
      <c r="AS70" s="338"/>
      <c r="AT70" s="338">
        <v>1</v>
      </c>
      <c r="AU70" s="338"/>
      <c r="AV70" s="338"/>
      <c r="AW70" s="212">
        <v>1</v>
      </c>
      <c r="AX70" s="212"/>
      <c r="AY70" s="209"/>
      <c r="AZ70" s="196"/>
      <c r="BA70" s="197"/>
      <c r="BB70" s="301"/>
      <c r="BC70" s="301"/>
      <c r="BD70" s="301"/>
      <c r="BE70" s="301"/>
      <c r="BF70" s="267"/>
      <c r="BG70" s="197"/>
      <c r="BH70" s="267"/>
      <c r="BI70" s="197"/>
      <c r="BJ70" s="267">
        <v>3</v>
      </c>
      <c r="BK70" s="197"/>
      <c r="BL70" s="267"/>
      <c r="BM70" s="197"/>
      <c r="BN70" s="267"/>
      <c r="BO70" s="268"/>
    </row>
    <row r="71" spans="1:74" ht="16.7" customHeight="1">
      <c r="A71" s="106">
        <v>8</v>
      </c>
      <c r="B71" s="255" t="s">
        <v>195</v>
      </c>
      <c r="C71" s="256"/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7"/>
      <c r="W71" s="564">
        <v>3</v>
      </c>
      <c r="X71" s="565"/>
      <c r="Y71" s="565"/>
      <c r="Z71" s="565"/>
      <c r="AA71" s="565"/>
      <c r="AB71" s="566"/>
      <c r="AC71" s="360">
        <v>7</v>
      </c>
      <c r="AD71" s="207"/>
      <c r="AE71" s="207"/>
      <c r="AF71" s="207"/>
      <c r="AG71" s="207"/>
      <c r="AH71" s="208"/>
      <c r="AI71" s="206"/>
      <c r="AJ71" s="207"/>
      <c r="AK71" s="207"/>
      <c r="AL71" s="361">
        <v>2</v>
      </c>
      <c r="AM71" s="338"/>
      <c r="AN71" s="338"/>
      <c r="AO71" s="338"/>
      <c r="AP71" s="338">
        <v>1</v>
      </c>
      <c r="AQ71" s="338"/>
      <c r="AR71" s="338"/>
      <c r="AS71" s="338"/>
      <c r="AT71" s="338">
        <v>1</v>
      </c>
      <c r="AU71" s="338"/>
      <c r="AV71" s="338"/>
      <c r="AW71" s="212">
        <v>1</v>
      </c>
      <c r="AX71" s="212"/>
      <c r="AY71" s="209"/>
      <c r="AZ71" s="196"/>
      <c r="BA71" s="197"/>
      <c r="BB71" s="301"/>
      <c r="BC71" s="301"/>
      <c r="BD71" s="301"/>
      <c r="BE71" s="301"/>
      <c r="BF71" s="267"/>
      <c r="BG71" s="197"/>
      <c r="BH71" s="267"/>
      <c r="BI71" s="197"/>
      <c r="BJ71" s="267"/>
      <c r="BK71" s="197"/>
      <c r="BL71" s="267">
        <v>3</v>
      </c>
      <c r="BM71" s="197"/>
      <c r="BN71" s="267"/>
      <c r="BO71" s="268"/>
    </row>
    <row r="72" spans="1:74" ht="16.7" customHeight="1" thickBot="1">
      <c r="A72" s="120">
        <v>9</v>
      </c>
      <c r="B72" s="568" t="s">
        <v>196</v>
      </c>
      <c r="C72" s="569"/>
      <c r="D72" s="569"/>
      <c r="E72" s="569"/>
      <c r="F72" s="569"/>
      <c r="G72" s="569"/>
      <c r="H72" s="569"/>
      <c r="I72" s="569"/>
      <c r="J72" s="569"/>
      <c r="K72" s="569"/>
      <c r="L72" s="569"/>
      <c r="M72" s="569"/>
      <c r="N72" s="569"/>
      <c r="O72" s="569"/>
      <c r="P72" s="569"/>
      <c r="Q72" s="569"/>
      <c r="R72" s="569"/>
      <c r="S72" s="569"/>
      <c r="T72" s="569"/>
      <c r="U72" s="569"/>
      <c r="V72" s="570"/>
      <c r="W72" s="370">
        <v>3</v>
      </c>
      <c r="X72" s="371"/>
      <c r="Y72" s="371"/>
      <c r="Z72" s="371"/>
      <c r="AA72" s="371"/>
      <c r="AB72" s="372"/>
      <c r="AC72" s="373">
        <v>6</v>
      </c>
      <c r="AD72" s="350"/>
      <c r="AE72" s="350"/>
      <c r="AF72" s="350"/>
      <c r="AG72" s="350"/>
      <c r="AH72" s="398"/>
      <c r="AI72" s="349"/>
      <c r="AJ72" s="350"/>
      <c r="AK72" s="350"/>
      <c r="AL72" s="383">
        <v>2</v>
      </c>
      <c r="AM72" s="377"/>
      <c r="AN72" s="377"/>
      <c r="AO72" s="377"/>
      <c r="AP72" s="377">
        <v>1</v>
      </c>
      <c r="AQ72" s="377"/>
      <c r="AR72" s="377"/>
      <c r="AS72" s="377"/>
      <c r="AT72" s="377">
        <v>1</v>
      </c>
      <c r="AU72" s="377"/>
      <c r="AV72" s="377"/>
      <c r="AW72" s="327">
        <v>1</v>
      </c>
      <c r="AX72" s="327"/>
      <c r="AY72" s="328"/>
      <c r="AZ72" s="321"/>
      <c r="BA72" s="322"/>
      <c r="BB72" s="334"/>
      <c r="BC72" s="334"/>
      <c r="BD72" s="334"/>
      <c r="BE72" s="334"/>
      <c r="BF72" s="271"/>
      <c r="BG72" s="322"/>
      <c r="BH72" s="271"/>
      <c r="BI72" s="322"/>
      <c r="BJ72" s="271">
        <v>3</v>
      </c>
      <c r="BK72" s="322"/>
      <c r="BL72" s="271"/>
      <c r="BM72" s="322"/>
      <c r="BN72" s="271"/>
      <c r="BO72" s="272"/>
      <c r="BR72" s="323"/>
      <c r="BS72" s="323"/>
      <c r="BT72" s="323"/>
      <c r="BU72" s="323"/>
      <c r="BV72" s="323"/>
    </row>
    <row r="73" spans="1:74" ht="16.7" customHeight="1" thickBot="1">
      <c r="A73" s="102">
        <v>3</v>
      </c>
      <c r="B73" s="184" t="s">
        <v>282</v>
      </c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6"/>
      <c r="W73" s="402">
        <f>SUM(W74:AB75)</f>
        <v>60</v>
      </c>
      <c r="X73" s="300"/>
      <c r="Y73" s="300"/>
      <c r="Z73" s="300"/>
      <c r="AA73" s="300"/>
      <c r="AB73" s="351"/>
      <c r="AC73" s="192">
        <v>15</v>
      </c>
      <c r="AD73" s="324"/>
      <c r="AE73" s="324"/>
      <c r="AF73" s="324"/>
      <c r="AG73" s="324"/>
      <c r="AH73" s="324"/>
      <c r="AI73" s="300"/>
      <c r="AJ73" s="300"/>
      <c r="AK73" s="351"/>
      <c r="AL73" s="193">
        <f>SUM(AL74:AO75)</f>
        <v>40</v>
      </c>
      <c r="AM73" s="300"/>
      <c r="AN73" s="300"/>
      <c r="AO73" s="300"/>
      <c r="AP73" s="300">
        <f>SUM(AP74:AS75)</f>
        <v>20</v>
      </c>
      <c r="AQ73" s="300"/>
      <c r="AR73" s="300"/>
      <c r="AS73" s="300"/>
      <c r="AT73" s="300">
        <f>SUM(AT74:AV75)</f>
        <v>20</v>
      </c>
      <c r="AU73" s="300"/>
      <c r="AV73" s="300"/>
      <c r="AW73" s="300">
        <f>SUM(AW74:AY75)</f>
        <v>20</v>
      </c>
      <c r="AX73" s="300"/>
      <c r="AY73" s="351"/>
      <c r="AZ73" s="192"/>
      <c r="BA73" s="193"/>
      <c r="BB73" s="300"/>
      <c r="BC73" s="300"/>
      <c r="BD73" s="300">
        <f>SUM(BD74:BE75)</f>
        <v>9</v>
      </c>
      <c r="BE73" s="300"/>
      <c r="BF73" s="300">
        <f>SUM(BF74:BG75)</f>
        <v>6</v>
      </c>
      <c r="BG73" s="300"/>
      <c r="BH73" s="300">
        <f>SUM(BH74:BI75)</f>
        <v>12</v>
      </c>
      <c r="BI73" s="300"/>
      <c r="BJ73" s="300">
        <f>SUM(BJ74:BK75)</f>
        <v>3</v>
      </c>
      <c r="BK73" s="300"/>
      <c r="BL73" s="275">
        <f>SUM(BL74:BM75)</f>
        <v>18</v>
      </c>
      <c r="BM73" s="193"/>
      <c r="BN73" s="275">
        <f>SUM(BN74:BO75)</f>
        <v>12</v>
      </c>
      <c r="BO73" s="276"/>
    </row>
    <row r="74" spans="1:74" ht="16.7" customHeight="1">
      <c r="A74" s="163" t="s">
        <v>68</v>
      </c>
      <c r="B74" s="252" t="s">
        <v>283</v>
      </c>
      <c r="C74" s="253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4"/>
      <c r="W74" s="567">
        <v>6</v>
      </c>
      <c r="X74" s="337"/>
      <c r="Y74" s="337"/>
      <c r="Z74" s="337"/>
      <c r="AA74" s="337"/>
      <c r="AB74" s="380"/>
      <c r="AC74" s="575">
        <v>3.4</v>
      </c>
      <c r="AD74" s="378"/>
      <c r="AE74" s="378"/>
      <c r="AF74" s="378"/>
      <c r="AG74" s="378"/>
      <c r="AH74" s="378"/>
      <c r="AI74" s="378"/>
      <c r="AJ74" s="378"/>
      <c r="AK74" s="379"/>
      <c r="AL74" s="366">
        <f>AP74+AT74</f>
        <v>4</v>
      </c>
      <c r="AM74" s="337"/>
      <c r="AN74" s="337"/>
      <c r="AO74" s="337"/>
      <c r="AP74" s="380">
        <v>2</v>
      </c>
      <c r="AQ74" s="381"/>
      <c r="AR74" s="381"/>
      <c r="AS74" s="366"/>
      <c r="AT74" s="380">
        <v>2</v>
      </c>
      <c r="AU74" s="381"/>
      <c r="AV74" s="366"/>
      <c r="AW74" s="337">
        <v>2</v>
      </c>
      <c r="AX74" s="337"/>
      <c r="AY74" s="380"/>
      <c r="AZ74" s="194"/>
      <c r="BA74" s="195"/>
      <c r="BB74" s="337"/>
      <c r="BC74" s="337"/>
      <c r="BD74" s="337">
        <v>3</v>
      </c>
      <c r="BE74" s="337"/>
      <c r="BF74" s="337">
        <v>3</v>
      </c>
      <c r="BG74" s="337"/>
      <c r="BH74" s="337"/>
      <c r="BI74" s="337"/>
      <c r="BJ74" s="337"/>
      <c r="BK74" s="337"/>
      <c r="BL74" s="297"/>
      <c r="BM74" s="195"/>
      <c r="BN74" s="297"/>
      <c r="BO74" s="298"/>
    </row>
    <row r="75" spans="1:74" ht="24" customHeight="1" thickBot="1">
      <c r="A75" s="164" t="s">
        <v>69</v>
      </c>
      <c r="B75" s="571" t="s">
        <v>284</v>
      </c>
      <c r="C75" s="572"/>
      <c r="D75" s="572"/>
      <c r="E75" s="572"/>
      <c r="F75" s="572"/>
      <c r="G75" s="572"/>
      <c r="H75" s="572"/>
      <c r="I75" s="572"/>
      <c r="J75" s="572"/>
      <c r="K75" s="572"/>
      <c r="L75" s="572"/>
      <c r="M75" s="572"/>
      <c r="N75" s="572"/>
      <c r="O75" s="572"/>
      <c r="P75" s="572"/>
      <c r="Q75" s="572"/>
      <c r="R75" s="572"/>
      <c r="S75" s="572"/>
      <c r="T75" s="572"/>
      <c r="U75" s="572"/>
      <c r="V75" s="573"/>
      <c r="W75" s="574">
        <v>54</v>
      </c>
      <c r="X75" s="336"/>
      <c r="Y75" s="336"/>
      <c r="Z75" s="336"/>
      <c r="AA75" s="336"/>
      <c r="AB75" s="295"/>
      <c r="AC75" s="325" t="s">
        <v>99</v>
      </c>
      <c r="AD75" s="326"/>
      <c r="AE75" s="326"/>
      <c r="AF75" s="326"/>
      <c r="AG75" s="326"/>
      <c r="AH75" s="326"/>
      <c r="AI75" s="336"/>
      <c r="AJ75" s="336"/>
      <c r="AK75" s="762"/>
      <c r="AL75" s="354">
        <v>36</v>
      </c>
      <c r="AM75" s="336"/>
      <c r="AN75" s="336"/>
      <c r="AO75" s="336"/>
      <c r="AP75" s="295">
        <v>18</v>
      </c>
      <c r="AQ75" s="355"/>
      <c r="AR75" s="355"/>
      <c r="AS75" s="354"/>
      <c r="AT75" s="295">
        <v>18</v>
      </c>
      <c r="AU75" s="355"/>
      <c r="AV75" s="354"/>
      <c r="AW75" s="336">
        <v>18</v>
      </c>
      <c r="AX75" s="336"/>
      <c r="AY75" s="295"/>
      <c r="AZ75" s="368"/>
      <c r="BA75" s="354"/>
      <c r="BB75" s="336"/>
      <c r="BC75" s="336"/>
      <c r="BD75" s="336">
        <v>6</v>
      </c>
      <c r="BE75" s="336"/>
      <c r="BF75" s="336">
        <v>3</v>
      </c>
      <c r="BG75" s="336"/>
      <c r="BH75" s="336">
        <v>12</v>
      </c>
      <c r="BI75" s="336"/>
      <c r="BJ75" s="336">
        <v>3</v>
      </c>
      <c r="BK75" s="336"/>
      <c r="BL75" s="295">
        <v>18</v>
      </c>
      <c r="BM75" s="354"/>
      <c r="BN75" s="295">
        <v>12</v>
      </c>
      <c r="BO75" s="296"/>
    </row>
    <row r="76" spans="1:74" ht="16.7" customHeight="1" thickBot="1">
      <c r="A76" s="102">
        <v>4</v>
      </c>
      <c r="B76" s="184" t="s">
        <v>197</v>
      </c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6"/>
      <c r="W76" s="402">
        <f>SUM(W77:AB80)</f>
        <v>21</v>
      </c>
      <c r="X76" s="300"/>
      <c r="Y76" s="300"/>
      <c r="Z76" s="300"/>
      <c r="AA76" s="300"/>
      <c r="AB76" s="275"/>
      <c r="AC76" s="192"/>
      <c r="AD76" s="324"/>
      <c r="AE76" s="324"/>
      <c r="AF76" s="324"/>
      <c r="AG76" s="324"/>
      <c r="AH76" s="193"/>
      <c r="AI76" s="300"/>
      <c r="AJ76" s="300"/>
      <c r="AK76" s="351"/>
      <c r="AL76" s="193">
        <f>SUM(AL77,AL78:AO80)</f>
        <v>14</v>
      </c>
      <c r="AM76" s="300"/>
      <c r="AN76" s="300"/>
      <c r="AO76" s="300"/>
      <c r="AP76" s="300">
        <f>SUM(AP77:AS80)</f>
        <v>7</v>
      </c>
      <c r="AQ76" s="300"/>
      <c r="AR76" s="300"/>
      <c r="AS76" s="300"/>
      <c r="AT76" s="300">
        <f>SUM(AT77:AV80)</f>
        <v>7</v>
      </c>
      <c r="AU76" s="300"/>
      <c r="AV76" s="300"/>
      <c r="AW76" s="300">
        <f>SUM(AW77:AY80)</f>
        <v>7</v>
      </c>
      <c r="AX76" s="300"/>
      <c r="AY76" s="351"/>
      <c r="AZ76" s="192"/>
      <c r="BA76" s="193"/>
      <c r="BB76" s="335">
        <f>SUM(BB77:BC80)</f>
        <v>3</v>
      </c>
      <c r="BC76" s="335"/>
      <c r="BD76" s="335"/>
      <c r="BE76" s="335"/>
      <c r="BF76" s="335">
        <f>SUM(BF77:BG80)</f>
        <v>3</v>
      </c>
      <c r="BG76" s="335"/>
      <c r="BH76" s="335"/>
      <c r="BI76" s="335"/>
      <c r="BJ76" s="335">
        <f>SUM(BJ77:BK80)</f>
        <v>6</v>
      </c>
      <c r="BK76" s="335"/>
      <c r="BL76" s="275"/>
      <c r="BM76" s="193"/>
      <c r="BN76" s="275">
        <f>SUM(BN77:BO80)</f>
        <v>9</v>
      </c>
      <c r="BO76" s="276"/>
    </row>
    <row r="77" spans="1:74" ht="16.7" customHeight="1">
      <c r="A77" s="103">
        <v>1</v>
      </c>
      <c r="B77" s="249" t="s">
        <v>260</v>
      </c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51"/>
      <c r="W77" s="375">
        <v>6</v>
      </c>
      <c r="X77" s="357"/>
      <c r="Y77" s="357"/>
      <c r="Z77" s="357"/>
      <c r="AA77" s="357"/>
      <c r="AB77" s="376"/>
      <c r="AC77" s="374">
        <v>2.4</v>
      </c>
      <c r="AD77" s="362"/>
      <c r="AE77" s="362"/>
      <c r="AF77" s="362"/>
      <c r="AG77" s="362"/>
      <c r="AH77" s="363"/>
      <c r="AI77" s="362"/>
      <c r="AJ77" s="362"/>
      <c r="AK77" s="763"/>
      <c r="AL77" s="356">
        <v>4</v>
      </c>
      <c r="AM77" s="357"/>
      <c r="AN77" s="357"/>
      <c r="AO77" s="357"/>
      <c r="AP77" s="362">
        <v>2</v>
      </c>
      <c r="AQ77" s="362"/>
      <c r="AR77" s="362"/>
      <c r="AS77" s="362"/>
      <c r="AT77" s="382">
        <v>2</v>
      </c>
      <c r="AU77" s="382"/>
      <c r="AV77" s="382"/>
      <c r="AW77" s="382">
        <v>2</v>
      </c>
      <c r="AX77" s="382"/>
      <c r="AY77" s="395"/>
      <c r="AZ77" s="190"/>
      <c r="BA77" s="191"/>
      <c r="BB77" s="291">
        <v>3</v>
      </c>
      <c r="BC77" s="302"/>
      <c r="BD77" s="291"/>
      <c r="BE77" s="302"/>
      <c r="BF77" s="291">
        <v>3</v>
      </c>
      <c r="BG77" s="302"/>
      <c r="BH77" s="291"/>
      <c r="BI77" s="302"/>
      <c r="BJ77" s="291"/>
      <c r="BK77" s="302"/>
      <c r="BL77" s="269"/>
      <c r="BM77" s="191"/>
      <c r="BN77" s="269"/>
      <c r="BO77" s="270"/>
    </row>
    <row r="78" spans="1:74" ht="16.7" customHeight="1">
      <c r="A78" s="104">
        <v>2</v>
      </c>
      <c r="B78" s="246" t="s">
        <v>144</v>
      </c>
      <c r="C78" s="247"/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8"/>
      <c r="W78" s="339">
        <v>6</v>
      </c>
      <c r="X78" s="340"/>
      <c r="Y78" s="340"/>
      <c r="Z78" s="340"/>
      <c r="AA78" s="340"/>
      <c r="AB78" s="341"/>
      <c r="AC78" s="361">
        <v>6.8</v>
      </c>
      <c r="AD78" s="338"/>
      <c r="AE78" s="338"/>
      <c r="AF78" s="338"/>
      <c r="AG78" s="338"/>
      <c r="AH78" s="206"/>
      <c r="AI78" s="338"/>
      <c r="AJ78" s="338"/>
      <c r="AK78" s="348"/>
      <c r="AL78" s="367">
        <v>4</v>
      </c>
      <c r="AM78" s="340"/>
      <c r="AN78" s="340"/>
      <c r="AO78" s="340"/>
      <c r="AP78" s="338">
        <v>2</v>
      </c>
      <c r="AQ78" s="338"/>
      <c r="AR78" s="338"/>
      <c r="AS78" s="338"/>
      <c r="AT78" s="212">
        <v>2</v>
      </c>
      <c r="AU78" s="212"/>
      <c r="AV78" s="212"/>
      <c r="AW78" s="212">
        <v>2</v>
      </c>
      <c r="AX78" s="212"/>
      <c r="AY78" s="369"/>
      <c r="AZ78" s="196"/>
      <c r="BA78" s="197"/>
      <c r="BB78" s="267"/>
      <c r="BC78" s="197"/>
      <c r="BD78" s="267"/>
      <c r="BE78" s="197"/>
      <c r="BF78" s="267"/>
      <c r="BG78" s="197"/>
      <c r="BH78" s="267"/>
      <c r="BI78" s="197"/>
      <c r="BJ78" s="267">
        <v>3</v>
      </c>
      <c r="BK78" s="197"/>
      <c r="BL78" s="267"/>
      <c r="BM78" s="197"/>
      <c r="BN78" s="267">
        <v>3</v>
      </c>
      <c r="BO78" s="268"/>
    </row>
    <row r="79" spans="1:74" ht="16.7" customHeight="1">
      <c r="A79" s="105">
        <v>3</v>
      </c>
      <c r="B79" s="246" t="s">
        <v>143</v>
      </c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8"/>
      <c r="W79" s="339">
        <v>3</v>
      </c>
      <c r="X79" s="340"/>
      <c r="Y79" s="340"/>
      <c r="Z79" s="340"/>
      <c r="AA79" s="340"/>
      <c r="AB79" s="341"/>
      <c r="AC79" s="361">
        <v>6</v>
      </c>
      <c r="AD79" s="338"/>
      <c r="AE79" s="338"/>
      <c r="AF79" s="338"/>
      <c r="AG79" s="338"/>
      <c r="AH79" s="206"/>
      <c r="AI79" s="338"/>
      <c r="AJ79" s="338"/>
      <c r="AK79" s="348"/>
      <c r="AL79" s="367">
        <v>2</v>
      </c>
      <c r="AM79" s="340"/>
      <c r="AN79" s="340"/>
      <c r="AO79" s="340"/>
      <c r="AP79" s="338">
        <v>1</v>
      </c>
      <c r="AQ79" s="338"/>
      <c r="AR79" s="338"/>
      <c r="AS79" s="338"/>
      <c r="AT79" s="212">
        <v>1</v>
      </c>
      <c r="AU79" s="212"/>
      <c r="AV79" s="212"/>
      <c r="AW79" s="212">
        <v>1</v>
      </c>
      <c r="AX79" s="212"/>
      <c r="AY79" s="369"/>
      <c r="AZ79" s="196"/>
      <c r="BA79" s="197"/>
      <c r="BB79" s="267"/>
      <c r="BC79" s="197"/>
      <c r="BD79" s="267"/>
      <c r="BE79" s="197"/>
      <c r="BF79" s="267"/>
      <c r="BG79" s="197"/>
      <c r="BH79" s="267"/>
      <c r="BI79" s="197"/>
      <c r="BJ79" s="267">
        <v>3</v>
      </c>
      <c r="BK79" s="197"/>
      <c r="BL79" s="267"/>
      <c r="BM79" s="197"/>
      <c r="BN79" s="267"/>
      <c r="BO79" s="268"/>
    </row>
    <row r="80" spans="1:74" ht="16.7" customHeight="1" thickBot="1">
      <c r="A80" s="105">
        <v>4</v>
      </c>
      <c r="B80" s="243" t="s">
        <v>261</v>
      </c>
      <c r="C80" s="244"/>
      <c r="D80" s="244"/>
      <c r="E80" s="244"/>
      <c r="F80" s="244"/>
      <c r="G80" s="244"/>
      <c r="H80" s="244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5"/>
      <c r="W80" s="370">
        <v>6</v>
      </c>
      <c r="X80" s="371"/>
      <c r="Y80" s="371"/>
      <c r="Z80" s="371"/>
      <c r="AA80" s="371"/>
      <c r="AB80" s="372"/>
      <c r="AC80" s="373">
        <v>8</v>
      </c>
      <c r="AD80" s="350"/>
      <c r="AE80" s="350"/>
      <c r="AF80" s="350"/>
      <c r="AG80" s="350"/>
      <c r="AH80" s="350"/>
      <c r="AI80" s="377"/>
      <c r="AJ80" s="377"/>
      <c r="AK80" s="753"/>
      <c r="AL80" s="350">
        <v>4</v>
      </c>
      <c r="AM80" s="350"/>
      <c r="AN80" s="350"/>
      <c r="AO80" s="398"/>
      <c r="AP80" s="349">
        <v>2</v>
      </c>
      <c r="AQ80" s="350"/>
      <c r="AR80" s="350"/>
      <c r="AS80" s="398"/>
      <c r="AT80" s="349">
        <v>2</v>
      </c>
      <c r="AU80" s="350"/>
      <c r="AV80" s="398"/>
      <c r="AW80" s="328">
        <v>2</v>
      </c>
      <c r="AX80" s="756"/>
      <c r="AY80" s="757"/>
      <c r="AZ80" s="321"/>
      <c r="BA80" s="322"/>
      <c r="BB80" s="343"/>
      <c r="BC80" s="344"/>
      <c r="BD80" s="343"/>
      <c r="BE80" s="344"/>
      <c r="BF80" s="343"/>
      <c r="BG80" s="344"/>
      <c r="BH80" s="343"/>
      <c r="BI80" s="344"/>
      <c r="BJ80" s="343"/>
      <c r="BK80" s="344"/>
      <c r="BL80" s="146"/>
      <c r="BM80" s="147"/>
      <c r="BN80" s="271">
        <v>6</v>
      </c>
      <c r="BO80" s="272"/>
    </row>
    <row r="81" spans="1:76" ht="16.7" customHeight="1" thickBot="1">
      <c r="A81" s="102">
        <v>5</v>
      </c>
      <c r="B81" s="240" t="s">
        <v>205</v>
      </c>
      <c r="C81" s="241"/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241"/>
      <c r="U81" s="241"/>
      <c r="V81" s="242"/>
      <c r="W81" s="192">
        <f>SUM(W82:AB84)</f>
        <v>9</v>
      </c>
      <c r="X81" s="324"/>
      <c r="Y81" s="324"/>
      <c r="Z81" s="324"/>
      <c r="AA81" s="324"/>
      <c r="AB81" s="276"/>
      <c r="AC81" s="192"/>
      <c r="AD81" s="324"/>
      <c r="AE81" s="324"/>
      <c r="AF81" s="324"/>
      <c r="AG81" s="324"/>
      <c r="AH81" s="324"/>
      <c r="AI81" s="300"/>
      <c r="AJ81" s="300"/>
      <c r="AK81" s="351"/>
      <c r="AL81" s="324">
        <f>SUM(AL82:AO84)</f>
        <v>6</v>
      </c>
      <c r="AM81" s="324"/>
      <c r="AN81" s="324"/>
      <c r="AO81" s="193"/>
      <c r="AP81" s="275">
        <f>SUM(AP82:AS84)</f>
        <v>3</v>
      </c>
      <c r="AQ81" s="324"/>
      <c r="AR81" s="324"/>
      <c r="AS81" s="193"/>
      <c r="AT81" s="275">
        <f>SUM(AT82:AV84)</f>
        <v>3</v>
      </c>
      <c r="AU81" s="324"/>
      <c r="AV81" s="193"/>
      <c r="AW81" s="275">
        <f>SUM(AW82:AY84)</f>
        <v>3</v>
      </c>
      <c r="AX81" s="324"/>
      <c r="AY81" s="276"/>
      <c r="AZ81" s="754"/>
      <c r="BA81" s="755"/>
      <c r="BB81" s="345"/>
      <c r="BC81" s="345"/>
      <c r="BD81" s="345"/>
      <c r="BE81" s="345"/>
      <c r="BF81" s="345"/>
      <c r="BG81" s="345"/>
      <c r="BH81" s="345"/>
      <c r="BI81" s="345"/>
      <c r="BJ81" s="345"/>
      <c r="BK81" s="345"/>
      <c r="BL81" s="293"/>
      <c r="BM81" s="755"/>
      <c r="BN81" s="293">
        <f>SUM(BN82:BO84)</f>
        <v>9</v>
      </c>
      <c r="BO81" s="294"/>
      <c r="BT81" s="6"/>
      <c r="BU81" s="6"/>
      <c r="BV81" s="6"/>
      <c r="BW81" s="6"/>
      <c r="BX81" s="6"/>
    </row>
    <row r="82" spans="1:76" ht="16.7" customHeight="1">
      <c r="A82" s="103">
        <v>1</v>
      </c>
      <c r="B82" s="758" t="s">
        <v>134</v>
      </c>
      <c r="C82" s="759"/>
      <c r="D82" s="759"/>
      <c r="E82" s="759"/>
      <c r="F82" s="759"/>
      <c r="G82" s="759"/>
      <c r="H82" s="759"/>
      <c r="I82" s="759"/>
      <c r="J82" s="759"/>
      <c r="K82" s="759"/>
      <c r="L82" s="759"/>
      <c r="M82" s="759"/>
      <c r="N82" s="759"/>
      <c r="O82" s="759"/>
      <c r="P82" s="759"/>
      <c r="Q82" s="759"/>
      <c r="R82" s="759"/>
      <c r="S82" s="759"/>
      <c r="T82" s="759"/>
      <c r="U82" s="759"/>
      <c r="V82" s="760"/>
      <c r="W82" s="774">
        <v>3</v>
      </c>
      <c r="X82" s="775"/>
      <c r="Y82" s="775"/>
      <c r="Z82" s="775"/>
      <c r="AA82" s="775"/>
      <c r="AB82" s="776"/>
      <c r="AC82" s="780">
        <v>8</v>
      </c>
      <c r="AD82" s="781"/>
      <c r="AE82" s="781"/>
      <c r="AF82" s="781"/>
      <c r="AG82" s="781"/>
      <c r="AH82" s="782"/>
      <c r="AI82" s="783"/>
      <c r="AJ82" s="781"/>
      <c r="AK82" s="784"/>
      <c r="AL82" s="774">
        <v>2</v>
      </c>
      <c r="AM82" s="775"/>
      <c r="AN82" s="775"/>
      <c r="AO82" s="786"/>
      <c r="AP82" s="783">
        <v>1</v>
      </c>
      <c r="AQ82" s="781"/>
      <c r="AR82" s="781"/>
      <c r="AS82" s="782"/>
      <c r="AT82" s="749">
        <v>1</v>
      </c>
      <c r="AU82" s="750"/>
      <c r="AV82" s="787"/>
      <c r="AW82" s="749">
        <v>1</v>
      </c>
      <c r="AX82" s="750"/>
      <c r="AY82" s="750"/>
      <c r="AZ82" s="462"/>
      <c r="BA82" s="751"/>
      <c r="BB82" s="303"/>
      <c r="BC82" s="303"/>
      <c r="BD82" s="303"/>
      <c r="BE82" s="303"/>
      <c r="BF82" s="303"/>
      <c r="BG82" s="303"/>
      <c r="BH82" s="303"/>
      <c r="BI82" s="303"/>
      <c r="BJ82" s="303"/>
      <c r="BK82" s="303"/>
      <c r="BL82" s="289"/>
      <c r="BM82" s="751"/>
      <c r="BN82" s="289">
        <v>3</v>
      </c>
      <c r="BO82" s="290"/>
      <c r="BT82" s="6"/>
      <c r="BU82" s="6"/>
      <c r="BV82" s="6"/>
      <c r="BW82" s="6"/>
      <c r="BX82" s="6"/>
    </row>
    <row r="83" spans="1:76" ht="16.7" customHeight="1">
      <c r="A83" s="109">
        <v>2</v>
      </c>
      <c r="B83" s="237" t="s">
        <v>198</v>
      </c>
      <c r="C83" s="238"/>
      <c r="D83" s="238"/>
      <c r="E83" s="238"/>
      <c r="F83" s="238"/>
      <c r="G83" s="238"/>
      <c r="H83" s="238"/>
      <c r="I83" s="238"/>
      <c r="J83" s="238"/>
      <c r="K83" s="238"/>
      <c r="L83" s="238"/>
      <c r="M83" s="238"/>
      <c r="N83" s="238"/>
      <c r="O83" s="238"/>
      <c r="P83" s="238"/>
      <c r="Q83" s="238"/>
      <c r="R83" s="238"/>
      <c r="S83" s="238"/>
      <c r="T83" s="238"/>
      <c r="U83" s="238"/>
      <c r="V83" s="239"/>
      <c r="W83" s="777"/>
      <c r="X83" s="778"/>
      <c r="Y83" s="778"/>
      <c r="Z83" s="778"/>
      <c r="AA83" s="778"/>
      <c r="AB83" s="779"/>
      <c r="AC83" s="406"/>
      <c r="AD83" s="407"/>
      <c r="AE83" s="407"/>
      <c r="AF83" s="407"/>
      <c r="AG83" s="407"/>
      <c r="AH83" s="592"/>
      <c r="AI83" s="363"/>
      <c r="AJ83" s="407"/>
      <c r="AK83" s="785"/>
      <c r="AL83" s="777"/>
      <c r="AM83" s="778"/>
      <c r="AN83" s="778"/>
      <c r="AO83" s="356"/>
      <c r="AP83" s="363"/>
      <c r="AQ83" s="407"/>
      <c r="AR83" s="407"/>
      <c r="AS83" s="592"/>
      <c r="AT83" s="384"/>
      <c r="AU83" s="385"/>
      <c r="AV83" s="386"/>
      <c r="AW83" s="384"/>
      <c r="AX83" s="385"/>
      <c r="AY83" s="385"/>
      <c r="AZ83" s="752"/>
      <c r="BA83" s="302"/>
      <c r="BB83" s="301"/>
      <c r="BC83" s="301"/>
      <c r="BD83" s="301"/>
      <c r="BE83" s="301"/>
      <c r="BF83" s="301"/>
      <c r="BG83" s="301"/>
      <c r="BH83" s="301"/>
      <c r="BI83" s="301"/>
      <c r="BJ83" s="301"/>
      <c r="BK83" s="301"/>
      <c r="BL83" s="291"/>
      <c r="BM83" s="302"/>
      <c r="BN83" s="291"/>
      <c r="BO83" s="292"/>
      <c r="BT83" s="6"/>
      <c r="BU83" s="6"/>
      <c r="BV83" s="6"/>
      <c r="BW83" s="6"/>
      <c r="BX83" s="6"/>
    </row>
    <row r="84" spans="1:76" ht="16.7" customHeight="1" thickBot="1">
      <c r="A84" s="105">
        <v>3</v>
      </c>
      <c r="B84" s="684" t="s">
        <v>135</v>
      </c>
      <c r="C84" s="685"/>
      <c r="D84" s="685"/>
      <c r="E84" s="685"/>
      <c r="F84" s="685"/>
      <c r="G84" s="685"/>
      <c r="H84" s="685"/>
      <c r="I84" s="685"/>
      <c r="J84" s="685"/>
      <c r="K84" s="685"/>
      <c r="L84" s="685"/>
      <c r="M84" s="685"/>
      <c r="N84" s="685"/>
      <c r="O84" s="685"/>
      <c r="P84" s="685"/>
      <c r="Q84" s="685"/>
      <c r="R84" s="685"/>
      <c r="S84" s="685"/>
      <c r="T84" s="685"/>
      <c r="U84" s="685"/>
      <c r="V84" s="686"/>
      <c r="W84" s="370">
        <v>6</v>
      </c>
      <c r="X84" s="371"/>
      <c r="Y84" s="371"/>
      <c r="Z84" s="371"/>
      <c r="AA84" s="371"/>
      <c r="AB84" s="372"/>
      <c r="AC84" s="373">
        <v>8</v>
      </c>
      <c r="AD84" s="350"/>
      <c r="AE84" s="350"/>
      <c r="AF84" s="350"/>
      <c r="AG84" s="350"/>
      <c r="AH84" s="350"/>
      <c r="AI84" s="377"/>
      <c r="AJ84" s="377"/>
      <c r="AK84" s="753"/>
      <c r="AL84" s="371">
        <v>4</v>
      </c>
      <c r="AM84" s="371"/>
      <c r="AN84" s="371"/>
      <c r="AO84" s="591"/>
      <c r="AP84" s="349">
        <v>2</v>
      </c>
      <c r="AQ84" s="350"/>
      <c r="AR84" s="350"/>
      <c r="AS84" s="398"/>
      <c r="AT84" s="328">
        <v>2</v>
      </c>
      <c r="AU84" s="756"/>
      <c r="AV84" s="761"/>
      <c r="AW84" s="328">
        <v>2</v>
      </c>
      <c r="AX84" s="756"/>
      <c r="AY84" s="756"/>
      <c r="AZ84" s="321"/>
      <c r="BA84" s="322"/>
      <c r="BB84" s="271"/>
      <c r="BC84" s="322"/>
      <c r="BD84" s="271"/>
      <c r="BE84" s="322"/>
      <c r="BF84" s="271"/>
      <c r="BG84" s="322"/>
      <c r="BH84" s="271"/>
      <c r="BI84" s="322"/>
      <c r="BJ84" s="271"/>
      <c r="BK84" s="322"/>
      <c r="BL84" s="271"/>
      <c r="BM84" s="322"/>
      <c r="BN84" s="271">
        <v>6</v>
      </c>
      <c r="BO84" s="272"/>
      <c r="BT84" s="8"/>
      <c r="BU84" s="8"/>
      <c r="BV84" s="8"/>
      <c r="BW84" s="8"/>
      <c r="BX84" s="8"/>
    </row>
    <row r="85" spans="1:76" ht="16.7" customHeight="1" thickBot="1">
      <c r="A85" s="102"/>
      <c r="B85" s="409" t="s">
        <v>199</v>
      </c>
      <c r="C85" s="410"/>
      <c r="D85" s="410"/>
      <c r="E85" s="410"/>
      <c r="F85" s="410"/>
      <c r="G85" s="410"/>
      <c r="H85" s="410"/>
      <c r="I85" s="410"/>
      <c r="J85" s="410"/>
      <c r="K85" s="410"/>
      <c r="L85" s="410"/>
      <c r="M85" s="410"/>
      <c r="N85" s="410"/>
      <c r="O85" s="410"/>
      <c r="P85" s="410"/>
      <c r="Q85" s="410"/>
      <c r="R85" s="410"/>
      <c r="S85" s="410"/>
      <c r="T85" s="410"/>
      <c r="U85" s="410"/>
      <c r="V85" s="411"/>
      <c r="W85" s="402">
        <f>SUM(W81,W76,W73,W49,W32)</f>
        <v>240</v>
      </c>
      <c r="X85" s="300"/>
      <c r="Y85" s="300"/>
      <c r="Z85" s="300"/>
      <c r="AA85" s="300"/>
      <c r="AB85" s="351"/>
      <c r="AC85" s="402">
        <f>AC81+AC76+AC73+AC49+AC32</f>
        <v>60</v>
      </c>
      <c r="AD85" s="300"/>
      <c r="AE85" s="300"/>
      <c r="AF85" s="300"/>
      <c r="AG85" s="300"/>
      <c r="AH85" s="275"/>
      <c r="AI85" s="300">
        <v>2</v>
      </c>
      <c r="AJ85" s="300"/>
      <c r="AK85" s="351"/>
      <c r="AL85" s="193">
        <f>AL81+AL76+AL73+AL49+AL32</f>
        <v>160</v>
      </c>
      <c r="AM85" s="300"/>
      <c r="AN85" s="300"/>
      <c r="AO85" s="300"/>
      <c r="AP85" s="300">
        <f>SUM(AP81,AP76,AP73,AP49,AP32)</f>
        <v>80</v>
      </c>
      <c r="AQ85" s="300"/>
      <c r="AR85" s="300"/>
      <c r="AS85" s="300"/>
      <c r="AT85" s="300">
        <f>SUM(AT81,AT76,AT73,AT49,AT32)</f>
        <v>80</v>
      </c>
      <c r="AU85" s="300"/>
      <c r="AV85" s="300"/>
      <c r="AW85" s="300">
        <f>SUM(AW81,AW76,AW73,AW49,AW32)</f>
        <v>80</v>
      </c>
      <c r="AX85" s="300"/>
      <c r="AY85" s="351"/>
      <c r="AZ85" s="192">
        <f>SUM(AZ81,AZ76,AZ73,AZ49,AZ32)</f>
        <v>30</v>
      </c>
      <c r="BA85" s="193"/>
      <c r="BB85" s="300">
        <f>BB81+BB76+BB73+BB49+BB32</f>
        <v>30</v>
      </c>
      <c r="BC85" s="300"/>
      <c r="BD85" s="300">
        <f>BD81+BD76+BD73+BD49+BD32</f>
        <v>30</v>
      </c>
      <c r="BE85" s="300"/>
      <c r="BF85" s="300">
        <f>BF81+BF76+BF73+BF49+BF32</f>
        <v>30</v>
      </c>
      <c r="BG85" s="300"/>
      <c r="BH85" s="300">
        <f>BH81+BH76+BH73+BH49+BH32</f>
        <v>30</v>
      </c>
      <c r="BI85" s="300"/>
      <c r="BJ85" s="300">
        <f>BJ81+BJ76+BJ73+BJ49+BJ32</f>
        <v>30</v>
      </c>
      <c r="BK85" s="300"/>
      <c r="BL85" s="275">
        <f>BL81+BL76+BL73+BL49+BL32</f>
        <v>30</v>
      </c>
      <c r="BM85" s="193"/>
      <c r="BN85" s="275">
        <f>BN81+BN76+BN73+BN49+BN32</f>
        <v>30</v>
      </c>
      <c r="BO85" s="276"/>
      <c r="BT85" s="6"/>
      <c r="BU85" s="6"/>
      <c r="BV85" s="6"/>
      <c r="BW85" s="6"/>
      <c r="BX85" s="6"/>
    </row>
    <row r="86" spans="1:76" ht="16.7" customHeight="1" thickBot="1">
      <c r="A86" s="110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2"/>
      <c r="AE86" s="112"/>
      <c r="AF86" s="112"/>
      <c r="AG86" s="112"/>
      <c r="AH86" s="112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11"/>
      <c r="BN86" s="111"/>
      <c r="BO86" s="113"/>
      <c r="BT86" s="7"/>
      <c r="BU86" s="7"/>
      <c r="BV86" s="7"/>
      <c r="BW86" s="7"/>
      <c r="BX86" s="6"/>
    </row>
    <row r="87" spans="1:76" ht="16.7" customHeight="1" thickBot="1">
      <c r="A87" s="358">
        <v>6</v>
      </c>
      <c r="B87" s="712" t="s">
        <v>262</v>
      </c>
      <c r="C87" s="713"/>
      <c r="D87" s="713"/>
      <c r="E87" s="713"/>
      <c r="F87" s="713"/>
      <c r="G87" s="713"/>
      <c r="H87" s="713"/>
      <c r="I87" s="713"/>
      <c r="J87" s="713"/>
      <c r="K87" s="713"/>
      <c r="L87" s="713"/>
      <c r="M87" s="713"/>
      <c r="N87" s="713"/>
      <c r="O87" s="713"/>
      <c r="P87" s="713"/>
      <c r="Q87" s="713"/>
      <c r="R87" s="714"/>
      <c r="S87" s="721" t="s">
        <v>200</v>
      </c>
      <c r="T87" s="722"/>
      <c r="U87" s="723"/>
      <c r="V87" s="730" t="s">
        <v>201</v>
      </c>
      <c r="W87" s="730"/>
      <c r="X87" s="698" t="s">
        <v>199</v>
      </c>
      <c r="Y87" s="699"/>
      <c r="Z87" s="698" t="s">
        <v>202</v>
      </c>
      <c r="AA87" s="699"/>
      <c r="AB87" s="698" t="s">
        <v>155</v>
      </c>
      <c r="AC87" s="704"/>
      <c r="AD87" s="698" t="s">
        <v>154</v>
      </c>
      <c r="AE87" s="732"/>
      <c r="AF87" s="114"/>
      <c r="AG87" s="114"/>
      <c r="AH87" s="114"/>
      <c r="AI87" s="677" t="s">
        <v>206</v>
      </c>
      <c r="AJ87" s="678"/>
      <c r="AK87" s="678"/>
      <c r="AL87" s="678"/>
      <c r="AM87" s="678"/>
      <c r="AN87" s="678"/>
      <c r="AO87" s="678"/>
      <c r="AP87" s="678"/>
      <c r="AQ87" s="678"/>
      <c r="AR87" s="678"/>
      <c r="AS87" s="678"/>
      <c r="AT87" s="678"/>
      <c r="AU87" s="678"/>
      <c r="AV87" s="678"/>
      <c r="AW87" s="678"/>
      <c r="AX87" s="678"/>
      <c r="AY87" s="678"/>
      <c r="AZ87" s="678"/>
      <c r="BA87" s="678"/>
      <c r="BB87" s="678"/>
      <c r="BC87" s="678"/>
      <c r="BD87" s="678"/>
      <c r="BE87" s="678"/>
      <c r="BF87" s="678"/>
      <c r="BG87" s="678"/>
      <c r="BH87" s="678"/>
      <c r="BI87" s="678"/>
      <c r="BJ87" s="678"/>
      <c r="BK87" s="678"/>
      <c r="BL87" s="678"/>
      <c r="BM87" s="678"/>
      <c r="BN87" s="678"/>
      <c r="BO87" s="679"/>
    </row>
    <row r="88" spans="1:76" ht="16.7" customHeight="1" thickBot="1">
      <c r="A88" s="696"/>
      <c r="B88" s="715"/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7"/>
      <c r="S88" s="724"/>
      <c r="T88" s="725"/>
      <c r="U88" s="726"/>
      <c r="V88" s="731"/>
      <c r="W88" s="731"/>
      <c r="X88" s="700"/>
      <c r="Y88" s="701"/>
      <c r="Z88" s="700"/>
      <c r="AA88" s="701"/>
      <c r="AB88" s="700"/>
      <c r="AC88" s="705"/>
      <c r="AD88" s="733"/>
      <c r="AE88" s="734"/>
      <c r="AF88" s="66"/>
      <c r="AG88" s="66"/>
      <c r="AH88" s="66"/>
      <c r="AI88" s="358" t="s">
        <v>207</v>
      </c>
      <c r="AJ88" s="346"/>
      <c r="AK88" s="346"/>
      <c r="AL88" s="346"/>
      <c r="AM88" s="346"/>
      <c r="AN88" s="346"/>
      <c r="AO88" s="346"/>
      <c r="AP88" s="346"/>
      <c r="AQ88" s="346"/>
      <c r="AR88" s="346"/>
      <c r="AS88" s="346"/>
      <c r="AT88" s="346"/>
      <c r="AU88" s="346"/>
      <c r="AV88" s="788"/>
      <c r="AW88" s="358" t="s">
        <v>208</v>
      </c>
      <c r="AX88" s="346"/>
      <c r="AY88" s="359"/>
      <c r="AZ88" s="682">
        <v>1</v>
      </c>
      <c r="BA88" s="683"/>
      <c r="BB88" s="346">
        <v>2</v>
      </c>
      <c r="BC88" s="346"/>
      <c r="BD88" s="346">
        <v>3</v>
      </c>
      <c r="BE88" s="346"/>
      <c r="BF88" s="346">
        <v>4</v>
      </c>
      <c r="BG88" s="346"/>
      <c r="BH88" s="346">
        <v>5</v>
      </c>
      <c r="BI88" s="346"/>
      <c r="BJ88" s="346">
        <v>6</v>
      </c>
      <c r="BK88" s="346"/>
      <c r="BL88" s="287">
        <v>7</v>
      </c>
      <c r="BM88" s="683"/>
      <c r="BN88" s="287">
        <v>8</v>
      </c>
      <c r="BO88" s="288"/>
    </row>
    <row r="89" spans="1:76" ht="16.7" customHeight="1">
      <c r="A89" s="696"/>
      <c r="B89" s="715"/>
      <c r="C89" s="716"/>
      <c r="D89" s="716"/>
      <c r="E89" s="716"/>
      <c r="F89" s="716"/>
      <c r="G89" s="716"/>
      <c r="H89" s="716"/>
      <c r="I89" s="716"/>
      <c r="J89" s="716"/>
      <c r="K89" s="716"/>
      <c r="L89" s="716"/>
      <c r="M89" s="716"/>
      <c r="N89" s="716"/>
      <c r="O89" s="716"/>
      <c r="P89" s="716"/>
      <c r="Q89" s="716"/>
      <c r="R89" s="717"/>
      <c r="S89" s="724"/>
      <c r="T89" s="725"/>
      <c r="U89" s="726"/>
      <c r="V89" s="731"/>
      <c r="W89" s="731"/>
      <c r="X89" s="700"/>
      <c r="Y89" s="701"/>
      <c r="Z89" s="700"/>
      <c r="AA89" s="701"/>
      <c r="AB89" s="700"/>
      <c r="AC89" s="705"/>
      <c r="AD89" s="733"/>
      <c r="AE89" s="734"/>
      <c r="AF89" s="68"/>
      <c r="AG89" s="68"/>
      <c r="AH89" s="68"/>
      <c r="AI89" s="746" t="s">
        <v>209</v>
      </c>
      <c r="AJ89" s="747"/>
      <c r="AK89" s="747"/>
      <c r="AL89" s="747"/>
      <c r="AM89" s="747"/>
      <c r="AN89" s="747"/>
      <c r="AO89" s="747"/>
      <c r="AP89" s="747"/>
      <c r="AQ89" s="747"/>
      <c r="AR89" s="747"/>
      <c r="AS89" s="747"/>
      <c r="AT89" s="747"/>
      <c r="AU89" s="747"/>
      <c r="AV89" s="748"/>
      <c r="AW89" s="680">
        <f>SUM(AZ89:BO89)</f>
        <v>60</v>
      </c>
      <c r="AX89" s="680"/>
      <c r="AY89" s="680"/>
      <c r="AZ89" s="285">
        <v>8</v>
      </c>
      <c r="BA89" s="681"/>
      <c r="BB89" s="299">
        <v>8</v>
      </c>
      <c r="BC89" s="299"/>
      <c r="BD89" s="299">
        <v>8</v>
      </c>
      <c r="BE89" s="299"/>
      <c r="BF89" s="299">
        <v>8</v>
      </c>
      <c r="BG89" s="299"/>
      <c r="BH89" s="299">
        <v>8</v>
      </c>
      <c r="BI89" s="299"/>
      <c r="BJ89" s="299">
        <v>8</v>
      </c>
      <c r="BK89" s="299"/>
      <c r="BL89" s="285">
        <v>8</v>
      </c>
      <c r="BM89" s="681"/>
      <c r="BN89" s="285">
        <v>4</v>
      </c>
      <c r="BO89" s="286"/>
    </row>
    <row r="90" spans="1:76" ht="16.7" customHeight="1">
      <c r="A90" s="697"/>
      <c r="B90" s="718"/>
      <c r="C90" s="719"/>
      <c r="D90" s="719"/>
      <c r="E90" s="719"/>
      <c r="F90" s="719"/>
      <c r="G90" s="719"/>
      <c r="H90" s="719"/>
      <c r="I90" s="719"/>
      <c r="J90" s="719"/>
      <c r="K90" s="719"/>
      <c r="L90" s="719"/>
      <c r="M90" s="719"/>
      <c r="N90" s="719"/>
      <c r="O90" s="719"/>
      <c r="P90" s="719"/>
      <c r="Q90" s="719"/>
      <c r="R90" s="720"/>
      <c r="S90" s="727"/>
      <c r="T90" s="728"/>
      <c r="U90" s="729"/>
      <c r="V90" s="731"/>
      <c r="W90" s="731"/>
      <c r="X90" s="702"/>
      <c r="Y90" s="703"/>
      <c r="Z90" s="702"/>
      <c r="AA90" s="703"/>
      <c r="AB90" s="702"/>
      <c r="AC90" s="706"/>
      <c r="AD90" s="735"/>
      <c r="AE90" s="736"/>
      <c r="AF90" s="68"/>
      <c r="AG90" s="68"/>
      <c r="AH90" s="68"/>
      <c r="AI90" s="315" t="s">
        <v>210</v>
      </c>
      <c r="AJ90" s="316"/>
      <c r="AK90" s="316"/>
      <c r="AL90" s="316"/>
      <c r="AM90" s="316"/>
      <c r="AN90" s="316"/>
      <c r="AO90" s="316"/>
      <c r="AP90" s="316"/>
      <c r="AQ90" s="316"/>
      <c r="AR90" s="316"/>
      <c r="AS90" s="316"/>
      <c r="AT90" s="316"/>
      <c r="AU90" s="316"/>
      <c r="AV90" s="317"/>
      <c r="AW90" s="318">
        <f>SUM(AZ90:BO90)</f>
        <v>2</v>
      </c>
      <c r="AX90" s="318"/>
      <c r="AY90" s="318"/>
      <c r="AZ90" s="283"/>
      <c r="BA90" s="745"/>
      <c r="BB90" s="342"/>
      <c r="BC90" s="342"/>
      <c r="BD90" s="342"/>
      <c r="BE90" s="342"/>
      <c r="BF90" s="342"/>
      <c r="BG90" s="342"/>
      <c r="BH90" s="342">
        <v>1</v>
      </c>
      <c r="BI90" s="342"/>
      <c r="BJ90" s="342">
        <v>1</v>
      </c>
      <c r="BK90" s="342"/>
      <c r="BL90" s="283"/>
      <c r="BM90" s="745"/>
      <c r="BN90" s="283"/>
      <c r="BO90" s="284"/>
      <c r="BP90" s="6"/>
      <c r="BQ90" s="6"/>
      <c r="BR90" s="6"/>
      <c r="BS90" s="6"/>
    </row>
    <row r="91" spans="1:76" ht="16.7" customHeight="1">
      <c r="A91" s="127">
        <v>1</v>
      </c>
      <c r="B91" s="234" t="s">
        <v>203</v>
      </c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6"/>
      <c r="S91" s="231">
        <v>1.2</v>
      </c>
      <c r="T91" s="232"/>
      <c r="U91" s="233"/>
      <c r="V91" s="676">
        <v>6</v>
      </c>
      <c r="W91" s="676"/>
      <c r="X91" s="281">
        <v>4</v>
      </c>
      <c r="Y91" s="707"/>
      <c r="Z91" s="281">
        <v>2</v>
      </c>
      <c r="AA91" s="707"/>
      <c r="AB91" s="281">
        <v>2</v>
      </c>
      <c r="AC91" s="708"/>
      <c r="AD91" s="281">
        <v>2</v>
      </c>
      <c r="AE91" s="282"/>
      <c r="AF91" s="31"/>
      <c r="AG91" s="31"/>
      <c r="AH91" s="31"/>
      <c r="AI91" s="315" t="s">
        <v>142</v>
      </c>
      <c r="AJ91" s="316"/>
      <c r="AK91" s="316"/>
      <c r="AL91" s="316"/>
      <c r="AM91" s="316"/>
      <c r="AN91" s="316"/>
      <c r="AO91" s="316"/>
      <c r="AP91" s="316"/>
      <c r="AQ91" s="316"/>
      <c r="AR91" s="316"/>
      <c r="AS91" s="316"/>
      <c r="AT91" s="316"/>
      <c r="AU91" s="316"/>
      <c r="AV91" s="317"/>
      <c r="AW91" s="318">
        <f>SUM(AZ91:BO91)</f>
        <v>2</v>
      </c>
      <c r="AX91" s="318"/>
      <c r="AY91" s="318"/>
      <c r="AZ91" s="283"/>
      <c r="BA91" s="745"/>
      <c r="BB91" s="342">
        <v>1</v>
      </c>
      <c r="BC91" s="342"/>
      <c r="BD91" s="342"/>
      <c r="BE91" s="342"/>
      <c r="BF91" s="342">
        <v>1</v>
      </c>
      <c r="BG91" s="342"/>
      <c r="BH91" s="342"/>
      <c r="BI91" s="342"/>
      <c r="BJ91" s="342"/>
      <c r="BK91" s="342"/>
      <c r="BL91" s="283"/>
      <c r="BM91" s="745"/>
      <c r="BN91" s="283"/>
      <c r="BO91" s="284"/>
      <c r="BP91" s="6"/>
      <c r="BQ91" s="6"/>
      <c r="BR91" s="6"/>
      <c r="BS91" s="6"/>
    </row>
    <row r="92" spans="1:76" ht="16.7" customHeight="1" thickBot="1">
      <c r="A92" s="128">
        <v>2</v>
      </c>
      <c r="B92" s="737" t="s">
        <v>204</v>
      </c>
      <c r="C92" s="738"/>
      <c r="D92" s="738"/>
      <c r="E92" s="738"/>
      <c r="F92" s="738"/>
      <c r="G92" s="738"/>
      <c r="H92" s="738"/>
      <c r="I92" s="738"/>
      <c r="J92" s="738"/>
      <c r="K92" s="738"/>
      <c r="L92" s="738"/>
      <c r="M92" s="738"/>
      <c r="N92" s="738"/>
      <c r="O92" s="738"/>
      <c r="P92" s="738"/>
      <c r="Q92" s="738"/>
      <c r="R92" s="739"/>
      <c r="S92" s="740" t="s">
        <v>94</v>
      </c>
      <c r="T92" s="741"/>
      <c r="U92" s="742"/>
      <c r="V92" s="743">
        <v>12</v>
      </c>
      <c r="W92" s="743"/>
      <c r="X92" s="709">
        <v>8</v>
      </c>
      <c r="Y92" s="710"/>
      <c r="Z92" s="709">
        <v>4</v>
      </c>
      <c r="AA92" s="710"/>
      <c r="AB92" s="709">
        <v>4</v>
      </c>
      <c r="AC92" s="711"/>
      <c r="AD92" s="709">
        <v>4</v>
      </c>
      <c r="AE92" s="744"/>
      <c r="AF92" s="31"/>
      <c r="AG92" s="31"/>
      <c r="AH92" s="31"/>
      <c r="AI92" s="315" t="s">
        <v>144</v>
      </c>
      <c r="AJ92" s="316"/>
      <c r="AK92" s="316"/>
      <c r="AL92" s="316"/>
      <c r="AM92" s="316"/>
      <c r="AN92" s="316"/>
      <c r="AO92" s="316"/>
      <c r="AP92" s="316"/>
      <c r="AQ92" s="316"/>
      <c r="AR92" s="316"/>
      <c r="AS92" s="316"/>
      <c r="AT92" s="316"/>
      <c r="AU92" s="316"/>
      <c r="AV92" s="317"/>
      <c r="AW92" s="318">
        <f t="shared" ref="AW92:AW94" si="3">SUM(AZ92:BO92)</f>
        <v>2</v>
      </c>
      <c r="AX92" s="318"/>
      <c r="AY92" s="318"/>
      <c r="AZ92" s="281"/>
      <c r="BA92" s="319"/>
      <c r="BB92" s="320"/>
      <c r="BC92" s="320"/>
      <c r="BD92" s="320"/>
      <c r="BE92" s="320"/>
      <c r="BF92" s="320"/>
      <c r="BG92" s="320"/>
      <c r="BH92" s="320"/>
      <c r="BI92" s="320"/>
      <c r="BJ92" s="320">
        <v>1</v>
      </c>
      <c r="BK92" s="320"/>
      <c r="BL92" s="281"/>
      <c r="BM92" s="319"/>
      <c r="BN92" s="281">
        <v>1</v>
      </c>
      <c r="BO92" s="282"/>
      <c r="BP92" s="6"/>
      <c r="BQ92" s="6"/>
      <c r="BR92" s="6"/>
      <c r="BS92" s="6"/>
    </row>
    <row r="93" spans="1:76" ht="16.7" customHeight="1" thickBot="1">
      <c r="A93" s="687" t="s">
        <v>199</v>
      </c>
      <c r="B93" s="688"/>
      <c r="C93" s="688"/>
      <c r="D93" s="688"/>
      <c r="E93" s="688"/>
      <c r="F93" s="688"/>
      <c r="G93" s="688"/>
      <c r="H93" s="688"/>
      <c r="I93" s="688"/>
      <c r="J93" s="688"/>
      <c r="K93" s="688"/>
      <c r="L93" s="688"/>
      <c r="M93" s="688"/>
      <c r="N93" s="688"/>
      <c r="O93" s="688"/>
      <c r="P93" s="688"/>
      <c r="Q93" s="688"/>
      <c r="R93" s="689"/>
      <c r="S93" s="690">
        <v>6</v>
      </c>
      <c r="T93" s="691"/>
      <c r="U93" s="692"/>
      <c r="V93" s="693">
        <v>18</v>
      </c>
      <c r="W93" s="693"/>
      <c r="X93" s="694">
        <v>12</v>
      </c>
      <c r="Y93" s="692"/>
      <c r="Z93" s="694">
        <v>6</v>
      </c>
      <c r="AA93" s="692"/>
      <c r="AB93" s="694">
        <v>6</v>
      </c>
      <c r="AC93" s="691"/>
      <c r="AD93" s="694">
        <v>6</v>
      </c>
      <c r="AE93" s="695"/>
      <c r="AF93" s="64"/>
      <c r="AG93" s="64"/>
      <c r="AH93" s="64"/>
      <c r="AI93" s="765" t="s">
        <v>143</v>
      </c>
      <c r="AJ93" s="766"/>
      <c r="AK93" s="766"/>
      <c r="AL93" s="766"/>
      <c r="AM93" s="766"/>
      <c r="AN93" s="766"/>
      <c r="AO93" s="766"/>
      <c r="AP93" s="766"/>
      <c r="AQ93" s="766"/>
      <c r="AR93" s="766"/>
      <c r="AS93" s="766"/>
      <c r="AT93" s="766"/>
      <c r="AU93" s="766"/>
      <c r="AV93" s="767"/>
      <c r="AW93" s="318">
        <f t="shared" si="3"/>
        <v>1</v>
      </c>
      <c r="AX93" s="318"/>
      <c r="AY93" s="318"/>
      <c r="AZ93" s="281"/>
      <c r="BA93" s="319"/>
      <c r="BB93" s="320"/>
      <c r="BC93" s="320"/>
      <c r="BD93" s="320"/>
      <c r="BE93" s="320"/>
      <c r="BF93" s="320"/>
      <c r="BG93" s="320"/>
      <c r="BH93" s="320"/>
      <c r="BI93" s="320"/>
      <c r="BJ93" s="320">
        <v>1</v>
      </c>
      <c r="BK93" s="320"/>
      <c r="BL93" s="281"/>
      <c r="BM93" s="319"/>
      <c r="BN93" s="281"/>
      <c r="BO93" s="282"/>
      <c r="BP93" s="8"/>
      <c r="BQ93" s="8"/>
      <c r="BR93" s="8"/>
      <c r="BS93" s="8"/>
    </row>
    <row r="94" spans="1:76" ht="16.7" customHeight="1" thickBot="1">
      <c r="A94" s="63"/>
      <c r="B94" s="31" t="s">
        <v>211</v>
      </c>
      <c r="C94" s="31"/>
      <c r="D94" s="31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768" t="s">
        <v>261</v>
      </c>
      <c r="AJ94" s="769"/>
      <c r="AK94" s="769"/>
      <c r="AL94" s="769"/>
      <c r="AM94" s="769"/>
      <c r="AN94" s="769"/>
      <c r="AO94" s="769"/>
      <c r="AP94" s="769"/>
      <c r="AQ94" s="769"/>
      <c r="AR94" s="769"/>
      <c r="AS94" s="769"/>
      <c r="AT94" s="769"/>
      <c r="AU94" s="769"/>
      <c r="AV94" s="770"/>
      <c r="AW94" s="771">
        <f t="shared" si="3"/>
        <v>1</v>
      </c>
      <c r="AX94" s="771"/>
      <c r="AY94" s="771"/>
      <c r="AZ94" s="279"/>
      <c r="BA94" s="772"/>
      <c r="BB94" s="773"/>
      <c r="BC94" s="773"/>
      <c r="BD94" s="773"/>
      <c r="BE94" s="773"/>
      <c r="BF94" s="773"/>
      <c r="BG94" s="773"/>
      <c r="BH94" s="773"/>
      <c r="BI94" s="773"/>
      <c r="BJ94" s="773"/>
      <c r="BK94" s="773"/>
      <c r="BL94" s="279"/>
      <c r="BM94" s="772"/>
      <c r="BN94" s="279">
        <v>1</v>
      </c>
      <c r="BO94" s="280"/>
      <c r="BP94" s="7"/>
      <c r="BQ94" s="7"/>
      <c r="BR94" s="7"/>
      <c r="BS94" s="7"/>
    </row>
    <row r="95" spans="1:76" ht="16.7" customHeight="1">
      <c r="A95" s="65" t="s">
        <v>212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6"/>
      <c r="AM95" s="64"/>
      <c r="AN95" s="64"/>
      <c r="AO95" s="66"/>
      <c r="AP95" s="64"/>
      <c r="AQ95" s="64"/>
      <c r="AR95" s="64"/>
      <c r="AS95" s="64"/>
      <c r="AT95" s="64"/>
      <c r="AU95" s="64"/>
      <c r="AV95" s="64" t="s">
        <v>263</v>
      </c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115"/>
    </row>
    <row r="96" spans="1:76" ht="16.7" customHeight="1">
      <c r="A96" s="64" t="s">
        <v>213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6"/>
      <c r="AM96" s="64"/>
      <c r="AN96" s="64"/>
      <c r="AO96" s="66"/>
      <c r="AP96" s="64"/>
      <c r="AQ96" s="64"/>
      <c r="AR96" s="64"/>
      <c r="AS96" s="64"/>
      <c r="AT96" s="64"/>
      <c r="AU96" s="64"/>
      <c r="AV96" s="64" t="s">
        <v>220</v>
      </c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115"/>
      <c r="BP96" s="3"/>
    </row>
    <row r="97" spans="1:67" ht="16.7" customHeight="1">
      <c r="A97" s="64"/>
      <c r="B97" s="65" t="s">
        <v>267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6"/>
      <c r="AM97" s="64"/>
      <c r="AN97" s="64"/>
      <c r="AO97" s="66"/>
      <c r="AP97" s="64"/>
      <c r="AQ97" s="64"/>
      <c r="AR97" s="64"/>
      <c r="AS97" s="64"/>
      <c r="AT97" s="64"/>
      <c r="AU97" s="64"/>
      <c r="AV97" s="64" t="s">
        <v>264</v>
      </c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8"/>
      <c r="BN97" s="64"/>
      <c r="BO97" s="116"/>
    </row>
    <row r="98" spans="1:67" ht="16.7" customHeight="1">
      <c r="A98" s="64" t="s">
        <v>268</v>
      </c>
      <c r="B98" s="64"/>
      <c r="C98" s="64"/>
      <c r="D98" s="64"/>
      <c r="E98" s="67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6"/>
      <c r="AM98" s="64"/>
      <c r="AN98" s="64"/>
      <c r="AO98" s="66"/>
      <c r="AP98" s="64"/>
      <c r="AQ98" s="64"/>
      <c r="AR98" s="64"/>
      <c r="AS98" s="64"/>
      <c r="AT98" s="64"/>
      <c r="AU98" s="64"/>
      <c r="AV98" s="64" t="s">
        <v>221</v>
      </c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117"/>
    </row>
    <row r="99" spans="1:67" ht="16.7" customHeight="1">
      <c r="A99" s="64"/>
      <c r="B99" s="65" t="s">
        <v>266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6"/>
      <c r="AM99" s="64"/>
      <c r="AN99" s="64"/>
      <c r="AO99" s="66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117"/>
    </row>
    <row r="100" spans="1:67" ht="16.7" customHeight="1">
      <c r="A100" s="64" t="s">
        <v>214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6"/>
      <c r="AM100" s="69"/>
      <c r="AN100" s="64"/>
      <c r="AO100" s="66"/>
      <c r="AP100" s="69"/>
      <c r="AQ100" s="69"/>
      <c r="AR100" s="69"/>
      <c r="AS100" s="69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73"/>
      <c r="BO100" s="118"/>
    </row>
    <row r="101" spans="1:67" ht="16.7" customHeight="1">
      <c r="A101" s="69"/>
      <c r="B101" s="65" t="s">
        <v>215</v>
      </c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4"/>
      <c r="AJ101" s="64"/>
      <c r="AK101" s="64"/>
      <c r="AL101" s="66"/>
      <c r="AM101" s="70"/>
      <c r="AN101" s="64"/>
      <c r="AO101" s="66"/>
      <c r="AP101" s="70"/>
      <c r="AQ101" s="70"/>
      <c r="AR101" s="70"/>
      <c r="AS101" s="70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73"/>
      <c r="BO101" s="118"/>
    </row>
    <row r="102" spans="1:67" ht="16.7" customHeight="1">
      <c r="A102" s="69"/>
      <c r="B102" s="65" t="s">
        <v>265</v>
      </c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31"/>
      <c r="AJ102" s="31"/>
      <c r="AK102" s="31"/>
      <c r="AL102" s="31"/>
      <c r="AM102" s="31"/>
      <c r="AN102" s="73"/>
      <c r="AO102" s="73"/>
      <c r="AP102" s="73"/>
      <c r="AQ102" s="73"/>
      <c r="AR102" s="31"/>
      <c r="AS102" s="31"/>
      <c r="AT102" s="31"/>
      <c r="AU102" s="31"/>
      <c r="AV102" s="304"/>
      <c r="AW102" s="304"/>
      <c r="AX102" s="304"/>
      <c r="AY102" s="304"/>
      <c r="AZ102" s="304"/>
      <c r="BA102" s="304"/>
      <c r="BB102" s="304"/>
      <c r="BC102" s="304"/>
      <c r="BD102" s="304"/>
      <c r="BE102" s="31"/>
      <c r="BF102" s="31"/>
      <c r="BG102" s="31"/>
      <c r="BH102" s="31"/>
      <c r="BI102" s="31"/>
      <c r="BJ102" s="31"/>
      <c r="BK102" s="73"/>
      <c r="BL102" s="73"/>
      <c r="BM102" s="64"/>
      <c r="BN102" s="64"/>
      <c r="BO102" s="117"/>
    </row>
    <row r="103" spans="1:67" ht="16.7" customHeight="1">
      <c r="A103" s="165"/>
      <c r="B103" s="78"/>
      <c r="C103" s="166"/>
      <c r="D103" s="166"/>
      <c r="E103" s="166"/>
      <c r="F103" s="73"/>
      <c r="G103" s="166" t="s">
        <v>216</v>
      </c>
      <c r="H103" s="31"/>
      <c r="I103" s="166"/>
      <c r="J103" s="166"/>
      <c r="K103" s="166"/>
      <c r="L103" s="166"/>
      <c r="M103" s="166"/>
      <c r="N103" s="166"/>
      <c r="O103" s="31"/>
      <c r="P103" s="31"/>
      <c r="Q103" s="31"/>
      <c r="R103" s="31"/>
      <c r="S103" s="78"/>
      <c r="T103" s="78"/>
      <c r="U103" s="78"/>
      <c r="V103" s="78"/>
      <c r="W103" s="78"/>
      <c r="X103" s="78"/>
      <c r="Y103" s="78"/>
      <c r="Z103" s="166"/>
      <c r="AA103" s="78"/>
      <c r="AB103" s="78"/>
      <c r="AC103" s="78"/>
      <c r="AD103" s="78"/>
      <c r="AE103" s="78"/>
      <c r="AF103" s="78"/>
      <c r="AG103" s="78"/>
      <c r="AH103" s="78"/>
      <c r="AI103" s="31"/>
      <c r="AJ103" s="31"/>
      <c r="AK103" s="31"/>
      <c r="AL103" s="31"/>
      <c r="AM103" s="31"/>
      <c r="AN103" s="31"/>
      <c r="AO103" s="73"/>
      <c r="AP103" s="73"/>
      <c r="AQ103" s="73"/>
      <c r="AR103" s="73"/>
      <c r="AS103" s="31"/>
      <c r="AT103" s="31"/>
      <c r="AU103" s="31"/>
      <c r="AV103" s="31"/>
      <c r="AW103" s="145" t="s">
        <v>222</v>
      </c>
      <c r="AX103" s="145"/>
      <c r="AY103" s="145"/>
      <c r="AZ103" s="145"/>
      <c r="BA103" s="145"/>
      <c r="BB103" s="145"/>
      <c r="BC103" s="145"/>
      <c r="BD103" s="145"/>
      <c r="BF103" s="145"/>
      <c r="BG103" s="31"/>
      <c r="BH103" s="31"/>
      <c r="BI103" s="31"/>
      <c r="BJ103" s="31"/>
      <c r="BK103" s="31"/>
      <c r="BL103" s="73"/>
      <c r="BM103" s="73"/>
      <c r="BN103" s="73"/>
      <c r="BO103" s="117"/>
    </row>
    <row r="104" spans="1:67" ht="16.7" customHeight="1">
      <c r="A104" s="165"/>
      <c r="B104" s="78"/>
      <c r="C104" s="65" t="s">
        <v>217</v>
      </c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31"/>
      <c r="P104" s="31"/>
      <c r="Q104" s="31"/>
      <c r="R104" s="31"/>
      <c r="S104" s="78"/>
      <c r="T104" s="78"/>
      <c r="U104" s="78"/>
      <c r="V104" s="78"/>
      <c r="W104" s="78"/>
      <c r="X104" s="78"/>
      <c r="Y104" s="78"/>
      <c r="Z104" s="65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3"/>
      <c r="AP104" s="73"/>
      <c r="AQ104" s="73"/>
      <c r="AR104" s="73"/>
      <c r="AS104" s="64" t="s">
        <v>223</v>
      </c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F104" s="64"/>
      <c r="BG104" s="64"/>
      <c r="BH104" s="64"/>
      <c r="BI104" s="64"/>
      <c r="BJ104" s="64"/>
      <c r="BK104" s="64"/>
      <c r="BL104" s="73"/>
      <c r="BM104" s="73"/>
      <c r="BN104" s="73"/>
      <c r="BO104" s="118"/>
    </row>
    <row r="105" spans="1:67" ht="16.7" customHeight="1">
      <c r="A105" s="100"/>
      <c r="B105" s="31"/>
      <c r="C105" s="65"/>
      <c r="D105" s="65"/>
      <c r="E105" s="65" t="s">
        <v>218</v>
      </c>
      <c r="F105" s="65"/>
      <c r="G105" s="65"/>
      <c r="H105" s="65"/>
      <c r="I105" s="65"/>
      <c r="J105" s="65"/>
      <c r="K105" s="65"/>
      <c r="L105" s="65"/>
      <c r="M105" s="65"/>
      <c r="N105" s="65"/>
      <c r="O105" s="31"/>
      <c r="P105" s="31"/>
      <c r="Q105" s="31"/>
      <c r="R105" s="31"/>
      <c r="S105" s="78"/>
      <c r="T105" s="78"/>
      <c r="U105" s="78"/>
      <c r="V105" s="78"/>
      <c r="W105" s="78"/>
      <c r="X105" s="78"/>
      <c r="Y105" s="78"/>
      <c r="Z105" s="65"/>
      <c r="AA105" s="31"/>
      <c r="AB105" s="31"/>
      <c r="AC105" s="31"/>
      <c r="AD105" s="31"/>
      <c r="AE105" s="31"/>
      <c r="AF105" s="31"/>
      <c r="AG105" s="31"/>
      <c r="AH105" s="64"/>
      <c r="AI105" s="64"/>
      <c r="AJ105" s="31"/>
      <c r="AK105" s="31"/>
      <c r="AL105" s="31"/>
      <c r="AM105" s="31"/>
      <c r="AN105" s="31"/>
      <c r="AO105" s="73"/>
      <c r="AP105" s="73"/>
      <c r="AQ105" s="73"/>
      <c r="AR105" s="73"/>
      <c r="AS105" s="64" t="s">
        <v>224</v>
      </c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F105" s="64"/>
      <c r="BG105" s="64"/>
      <c r="BH105" s="64"/>
      <c r="BI105" s="64"/>
      <c r="BJ105" s="64"/>
      <c r="BK105" s="64"/>
      <c r="BL105" s="73"/>
      <c r="BM105" s="73"/>
      <c r="BN105" s="73"/>
      <c r="BO105" s="117"/>
    </row>
    <row r="106" spans="1:67" ht="16.7" customHeight="1">
      <c r="A106" s="63"/>
      <c r="B106" s="64"/>
      <c r="C106" s="65" t="s">
        <v>219</v>
      </c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31"/>
      <c r="P106" s="31"/>
      <c r="Q106" s="31"/>
      <c r="R106" s="31"/>
      <c r="S106" s="78"/>
      <c r="T106" s="78"/>
      <c r="U106" s="78"/>
      <c r="V106" s="78"/>
      <c r="W106" s="78"/>
      <c r="X106" s="78"/>
      <c r="Y106" s="78"/>
      <c r="Z106" s="65"/>
      <c r="AA106" s="64"/>
      <c r="AB106" s="64"/>
      <c r="AC106" s="64"/>
      <c r="AD106" s="64"/>
      <c r="AE106" s="64"/>
      <c r="AF106" s="31"/>
      <c r="AG106" s="31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31"/>
      <c r="AS106" s="31"/>
      <c r="AT106" s="31"/>
      <c r="AU106" s="64" t="s">
        <v>225</v>
      </c>
      <c r="AV106" s="31"/>
      <c r="AW106" s="31"/>
      <c r="AX106" s="31"/>
      <c r="AY106" s="31"/>
      <c r="AZ106" s="31"/>
      <c r="BA106" s="31"/>
      <c r="BB106" s="31"/>
      <c r="BC106" s="31"/>
      <c r="BD106" s="31"/>
      <c r="BF106" s="31"/>
      <c r="BG106" s="71"/>
      <c r="BH106" s="71"/>
      <c r="BI106" s="71"/>
      <c r="BJ106" s="71"/>
      <c r="BK106" s="71"/>
      <c r="BL106" s="64"/>
      <c r="BM106" s="64"/>
      <c r="BN106" s="64"/>
      <c r="BO106" s="117"/>
    </row>
    <row r="107" spans="1:67" ht="16.7" customHeight="1" thickBot="1">
      <c r="A107" s="167"/>
      <c r="B107" s="168"/>
      <c r="C107" s="169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70"/>
      <c r="AG107" s="170"/>
      <c r="AH107" s="168"/>
      <c r="AI107" s="168"/>
      <c r="AJ107" s="168"/>
      <c r="AK107" s="168"/>
      <c r="AL107" s="168"/>
      <c r="AM107" s="168"/>
      <c r="AN107" s="168"/>
      <c r="AO107" s="168"/>
      <c r="AP107" s="168"/>
      <c r="AQ107" s="168"/>
      <c r="AR107" s="170"/>
      <c r="AS107" s="170"/>
      <c r="AT107" s="170"/>
      <c r="AU107" s="168"/>
      <c r="AV107" s="168" t="s">
        <v>100</v>
      </c>
      <c r="AW107" s="168"/>
      <c r="AX107" s="168"/>
      <c r="AY107" s="168"/>
      <c r="AZ107" s="168"/>
      <c r="BA107" s="168"/>
      <c r="BB107" s="168"/>
      <c r="BC107" s="168"/>
      <c r="BD107" s="168"/>
      <c r="BE107" s="171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72"/>
    </row>
    <row r="108" spans="1:67" ht="18">
      <c r="A108" s="64"/>
      <c r="B108" s="65"/>
      <c r="C108" s="64"/>
      <c r="D108" s="31"/>
      <c r="E108" s="31"/>
      <c r="F108" s="31"/>
      <c r="G108" s="64"/>
      <c r="H108" s="31"/>
      <c r="I108" s="31"/>
      <c r="J108" s="31"/>
      <c r="K108" s="31"/>
      <c r="L108" s="31"/>
      <c r="M108" s="31"/>
      <c r="N108" s="31"/>
      <c r="O108" s="31"/>
      <c r="P108" s="31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31"/>
      <c r="AG108" s="31"/>
      <c r="AH108" s="64"/>
    </row>
  </sheetData>
  <mergeCells count="1050">
    <mergeCell ref="BN72:BO72"/>
    <mergeCell ref="BN71:BO71"/>
    <mergeCell ref="BN70:BO70"/>
    <mergeCell ref="BN69:BO69"/>
    <mergeCell ref="BL72:BM72"/>
    <mergeCell ref="BL71:BM71"/>
    <mergeCell ref="BL70:BM70"/>
    <mergeCell ref="BL69:BM69"/>
    <mergeCell ref="BL68:BM68"/>
    <mergeCell ref="BL67:BM67"/>
    <mergeCell ref="BL55:BM55"/>
    <mergeCell ref="BL53:BM53"/>
    <mergeCell ref="BL51:BM51"/>
    <mergeCell ref="BL49:BM49"/>
    <mergeCell ref="BL45:BM45"/>
    <mergeCell ref="BL44:BM44"/>
    <mergeCell ref="BL39:BM39"/>
    <mergeCell ref="BL36:BM36"/>
    <mergeCell ref="BL34:BM34"/>
    <mergeCell ref="BL33:BM33"/>
    <mergeCell ref="BL32:BM32"/>
    <mergeCell ref="BL42:BM42"/>
    <mergeCell ref="BL46:BM46"/>
    <mergeCell ref="BL43:BM43"/>
    <mergeCell ref="BL38:BM38"/>
    <mergeCell ref="BL52:BM52"/>
    <mergeCell ref="BL94:BM94"/>
    <mergeCell ref="BL93:BM93"/>
    <mergeCell ref="BL92:BM92"/>
    <mergeCell ref="BL91:BM91"/>
    <mergeCell ref="BL90:BM90"/>
    <mergeCell ref="BL89:BM89"/>
    <mergeCell ref="BL88:BM88"/>
    <mergeCell ref="BL84:BM84"/>
    <mergeCell ref="BL82:BM83"/>
    <mergeCell ref="BL81:BM81"/>
    <mergeCell ref="BL79:BM79"/>
    <mergeCell ref="BL78:BM78"/>
    <mergeCell ref="BL77:BM77"/>
    <mergeCell ref="BL76:BM76"/>
    <mergeCell ref="BL75:BM75"/>
    <mergeCell ref="BL74:BM74"/>
    <mergeCell ref="BL73:BM73"/>
    <mergeCell ref="AI93:AV93"/>
    <mergeCell ref="AW93:AY93"/>
    <mergeCell ref="AZ93:BA93"/>
    <mergeCell ref="W53:AB53"/>
    <mergeCell ref="AC53:AH53"/>
    <mergeCell ref="W52:AB52"/>
    <mergeCell ref="AL58:AO58"/>
    <mergeCell ref="AI94:AV94"/>
    <mergeCell ref="AW94:AY94"/>
    <mergeCell ref="AZ94:BA94"/>
    <mergeCell ref="BB94:BC94"/>
    <mergeCell ref="BD94:BE94"/>
    <mergeCell ref="BF94:BG94"/>
    <mergeCell ref="BH94:BI94"/>
    <mergeCell ref="BJ94:BK94"/>
    <mergeCell ref="W82:AB83"/>
    <mergeCell ref="AC82:AH83"/>
    <mergeCell ref="AI82:AK83"/>
    <mergeCell ref="AL82:AO83"/>
    <mergeCell ref="AP82:AS83"/>
    <mergeCell ref="AT82:AV83"/>
    <mergeCell ref="BJ93:BK93"/>
    <mergeCell ref="BD90:BE90"/>
    <mergeCell ref="BF90:BG90"/>
    <mergeCell ref="BH90:BI90"/>
    <mergeCell ref="BJ90:BK90"/>
    <mergeCell ref="AL54:AO54"/>
    <mergeCell ref="BB77:BC77"/>
    <mergeCell ref="AI58:AK58"/>
    <mergeCell ref="AI63:AK63"/>
    <mergeCell ref="AI88:AV88"/>
    <mergeCell ref="BB66:BC66"/>
    <mergeCell ref="BF70:BG70"/>
    <mergeCell ref="BB69:BC69"/>
    <mergeCell ref="AP64:AS64"/>
    <mergeCell ref="BB63:BC63"/>
    <mergeCell ref="BD66:BE66"/>
    <mergeCell ref="BF71:BG71"/>
    <mergeCell ref="AP67:AS67"/>
    <mergeCell ref="AP68:AS68"/>
    <mergeCell ref="BH69:BI69"/>
    <mergeCell ref="BH70:BI70"/>
    <mergeCell ref="BH71:BI71"/>
    <mergeCell ref="BH72:BI72"/>
    <mergeCell ref="AP54:AS54"/>
    <mergeCell ref="AW52:AY52"/>
    <mergeCell ref="BJ74:BK74"/>
    <mergeCell ref="BD68:BE68"/>
    <mergeCell ref="BD67:BE67"/>
    <mergeCell ref="AT68:AV68"/>
    <mergeCell ref="BH68:BI68"/>
    <mergeCell ref="AT69:AV69"/>
    <mergeCell ref="AT70:AV70"/>
    <mergeCell ref="AT71:AV71"/>
    <mergeCell ref="AT74:AV74"/>
    <mergeCell ref="AW74:AY74"/>
    <mergeCell ref="BJ65:BK65"/>
    <mergeCell ref="BF57:BG57"/>
    <mergeCell ref="AZ52:BA52"/>
    <mergeCell ref="AT72:AV72"/>
    <mergeCell ref="BD74:BE74"/>
    <mergeCell ref="BF74:BG74"/>
    <mergeCell ref="BF63:BG63"/>
    <mergeCell ref="AW60:AY60"/>
    <mergeCell ref="BD82:BE83"/>
    <mergeCell ref="BF82:BG83"/>
    <mergeCell ref="BH82:BI83"/>
    <mergeCell ref="BF62:BG62"/>
    <mergeCell ref="BD59:BE59"/>
    <mergeCell ref="AW80:AY80"/>
    <mergeCell ref="AT81:AV81"/>
    <mergeCell ref="BB81:BC81"/>
    <mergeCell ref="BB80:BC80"/>
    <mergeCell ref="BJ82:BK83"/>
    <mergeCell ref="AZ80:BA80"/>
    <mergeCell ref="B85:V85"/>
    <mergeCell ref="W85:AB85"/>
    <mergeCell ref="AC85:AH85"/>
    <mergeCell ref="B82:V82"/>
    <mergeCell ref="AI84:AK84"/>
    <mergeCell ref="AL84:AO84"/>
    <mergeCell ref="AP84:AS84"/>
    <mergeCell ref="AT84:AV84"/>
    <mergeCell ref="AW84:AY84"/>
    <mergeCell ref="AW77:AY77"/>
    <mergeCell ref="AI75:AK75"/>
    <mergeCell ref="AI77:AK77"/>
    <mergeCell ref="AT73:AV73"/>
    <mergeCell ref="AT59:AV59"/>
    <mergeCell ref="AL59:AO59"/>
    <mergeCell ref="AI76:AK76"/>
    <mergeCell ref="AP59:AS59"/>
    <mergeCell ref="AT66:AV66"/>
    <mergeCell ref="AT60:AV60"/>
    <mergeCell ref="AP76:AS76"/>
    <mergeCell ref="AW76:AY76"/>
    <mergeCell ref="AI90:AV90"/>
    <mergeCell ref="AW90:AY90"/>
    <mergeCell ref="AI81:AK81"/>
    <mergeCell ref="W81:AB81"/>
    <mergeCell ref="AC81:AH81"/>
    <mergeCell ref="AI89:AV89"/>
    <mergeCell ref="AT85:AV85"/>
    <mergeCell ref="W84:AB84"/>
    <mergeCell ref="AC84:AH84"/>
    <mergeCell ref="AZ84:BA84"/>
    <mergeCell ref="BB84:BC84"/>
    <mergeCell ref="AL80:AO80"/>
    <mergeCell ref="AP80:AS80"/>
    <mergeCell ref="AT80:AV80"/>
    <mergeCell ref="AZ90:BA90"/>
    <mergeCell ref="BB90:BC90"/>
    <mergeCell ref="AW82:AY83"/>
    <mergeCell ref="AZ82:BA83"/>
    <mergeCell ref="BB82:BC83"/>
    <mergeCell ref="AI80:AK80"/>
    <mergeCell ref="AW81:AY81"/>
    <mergeCell ref="AZ81:BA81"/>
    <mergeCell ref="AL81:AO81"/>
    <mergeCell ref="AP81:AS81"/>
    <mergeCell ref="BB88:BC88"/>
    <mergeCell ref="BB85:BC85"/>
    <mergeCell ref="AC63:AH63"/>
    <mergeCell ref="A93:R93"/>
    <mergeCell ref="S93:U93"/>
    <mergeCell ref="V93:W93"/>
    <mergeCell ref="X93:Y93"/>
    <mergeCell ref="Z93:AA93"/>
    <mergeCell ref="AB93:AC93"/>
    <mergeCell ref="AD93:AE93"/>
    <mergeCell ref="A87:A90"/>
    <mergeCell ref="X87:Y90"/>
    <mergeCell ref="Z87:AA90"/>
    <mergeCell ref="AB87:AC90"/>
    <mergeCell ref="X91:Y91"/>
    <mergeCell ref="Z91:AA91"/>
    <mergeCell ref="AB91:AC91"/>
    <mergeCell ref="X92:Y92"/>
    <mergeCell ref="Z92:AA92"/>
    <mergeCell ref="AB92:AC92"/>
    <mergeCell ref="B87:R90"/>
    <mergeCell ref="S87:U90"/>
    <mergeCell ref="V87:W90"/>
    <mergeCell ref="AD87:AE90"/>
    <mergeCell ref="B92:R92"/>
    <mergeCell ref="S92:U92"/>
    <mergeCell ref="V92:W92"/>
    <mergeCell ref="AD92:AE92"/>
    <mergeCell ref="BB93:BC93"/>
    <mergeCell ref="BD93:BE93"/>
    <mergeCell ref="BF93:BG93"/>
    <mergeCell ref="BH93:BI93"/>
    <mergeCell ref="V91:W91"/>
    <mergeCell ref="AD91:AE91"/>
    <mergeCell ref="W79:AB79"/>
    <mergeCell ref="AC79:AH79"/>
    <mergeCell ref="AI79:AK79"/>
    <mergeCell ref="AL79:AO79"/>
    <mergeCell ref="AP79:AS79"/>
    <mergeCell ref="AT79:AV79"/>
    <mergeCell ref="AW79:AY79"/>
    <mergeCell ref="AZ79:BA79"/>
    <mergeCell ref="BB79:BC79"/>
    <mergeCell ref="BD79:BE79"/>
    <mergeCell ref="BF79:BG79"/>
    <mergeCell ref="BH79:BI79"/>
    <mergeCell ref="AP85:AS85"/>
    <mergeCell ref="AI87:BO87"/>
    <mergeCell ref="AW89:AY89"/>
    <mergeCell ref="AZ89:BA89"/>
    <mergeCell ref="BB89:BC89"/>
    <mergeCell ref="BD89:BE89"/>
    <mergeCell ref="BF89:BG89"/>
    <mergeCell ref="BL85:BM85"/>
    <mergeCell ref="AZ88:BA88"/>
    <mergeCell ref="BD92:BE92"/>
    <mergeCell ref="B84:V84"/>
    <mergeCell ref="AZ91:BA91"/>
    <mergeCell ref="AW91:AY91"/>
    <mergeCell ref="AI91:AV91"/>
    <mergeCell ref="AL52:AO52"/>
    <mergeCell ref="AP52:AS52"/>
    <mergeCell ref="BB37:BC37"/>
    <mergeCell ref="BF40:BG40"/>
    <mergeCell ref="BH37:BI37"/>
    <mergeCell ref="AP47:AS47"/>
    <mergeCell ref="AT47:AV47"/>
    <mergeCell ref="AW48:AY48"/>
    <mergeCell ref="AT48:AV48"/>
    <mergeCell ref="AW49:AY49"/>
    <mergeCell ref="BH47:BI47"/>
    <mergeCell ref="AZ46:BA46"/>
    <mergeCell ref="AP44:AS44"/>
    <mergeCell ref="AW28:AY30"/>
    <mergeCell ref="BB38:BC38"/>
    <mergeCell ref="BB31:BC31"/>
    <mergeCell ref="AI53:AK53"/>
    <mergeCell ref="AI52:AK52"/>
    <mergeCell ref="BN16:BO16"/>
    <mergeCell ref="BN17:BO17"/>
    <mergeCell ref="BB14:BC14"/>
    <mergeCell ref="BD14:BE14"/>
    <mergeCell ref="BB15:BC15"/>
    <mergeCell ref="BD15:BE15"/>
    <mergeCell ref="BB16:BC16"/>
    <mergeCell ref="BD16:BE16"/>
    <mergeCell ref="BB17:BC17"/>
    <mergeCell ref="BD17:BE17"/>
    <mergeCell ref="BL16:BM16"/>
    <mergeCell ref="BL17:BM17"/>
    <mergeCell ref="BL11:BM13"/>
    <mergeCell ref="AZ32:BA32"/>
    <mergeCell ref="BH30:BI30"/>
    <mergeCell ref="BB49:BC49"/>
    <mergeCell ref="BB50:BC50"/>
    <mergeCell ref="AZ37:BA37"/>
    <mergeCell ref="BH40:BI40"/>
    <mergeCell ref="BJ40:BK40"/>
    <mergeCell ref="AZ38:BA38"/>
    <mergeCell ref="BL31:BM31"/>
    <mergeCell ref="BL30:BM30"/>
    <mergeCell ref="BL29:BO29"/>
    <mergeCell ref="BL15:BM15"/>
    <mergeCell ref="BL14:BM14"/>
    <mergeCell ref="BL18:BM18"/>
    <mergeCell ref="AP71:AS71"/>
    <mergeCell ref="AL41:AO41"/>
    <mergeCell ref="AP41:AS41"/>
    <mergeCell ref="AL46:AO46"/>
    <mergeCell ref="AP61:AS61"/>
    <mergeCell ref="AP62:AS62"/>
    <mergeCell ref="AT61:AV61"/>
    <mergeCell ref="AT62:AV62"/>
    <mergeCell ref="AW61:AY61"/>
    <mergeCell ref="AW62:AY62"/>
    <mergeCell ref="AT67:AV67"/>
    <mergeCell ref="AW67:AY67"/>
    <mergeCell ref="AW68:AY68"/>
    <mergeCell ref="AW59:AY59"/>
    <mergeCell ref="BG20:BJ22"/>
    <mergeCell ref="BL20:BO22"/>
    <mergeCell ref="BL24:BO25"/>
    <mergeCell ref="BG24:BJ25"/>
    <mergeCell ref="AZ28:BO28"/>
    <mergeCell ref="AZ29:BC29"/>
    <mergeCell ref="BN39:BO39"/>
    <mergeCell ref="BB39:BC39"/>
    <mergeCell ref="BD39:BE39"/>
    <mergeCell ref="BF39:BG39"/>
    <mergeCell ref="BD36:BE36"/>
    <mergeCell ref="BH33:BI33"/>
    <mergeCell ref="BJ35:BK35"/>
    <mergeCell ref="BL35:BM35"/>
    <mergeCell ref="BF37:BG37"/>
    <mergeCell ref="BF35:BG35"/>
    <mergeCell ref="BH35:BI35"/>
    <mergeCell ref="BJ36:BK36"/>
    <mergeCell ref="AT11:AV11"/>
    <mergeCell ref="AX11:BA11"/>
    <mergeCell ref="AK11:AN11"/>
    <mergeCell ref="BJ11:BJ13"/>
    <mergeCell ref="BK11:BK13"/>
    <mergeCell ref="BF12:BF13"/>
    <mergeCell ref="BG12:BG13"/>
    <mergeCell ref="AP11:AR11"/>
    <mergeCell ref="A11:A12"/>
    <mergeCell ref="B11:E11"/>
    <mergeCell ref="G11:I11"/>
    <mergeCell ref="K11:N11"/>
    <mergeCell ref="O11:R11"/>
    <mergeCell ref="T11:V11"/>
    <mergeCell ref="BH12:BH13"/>
    <mergeCell ref="X11:Z11"/>
    <mergeCell ref="AB11:AE11"/>
    <mergeCell ref="AG11:AI11"/>
    <mergeCell ref="AA11:AA12"/>
    <mergeCell ref="AF11:AF12"/>
    <mergeCell ref="BF11:BI11"/>
    <mergeCell ref="BI12:BI13"/>
    <mergeCell ref="W64:AB64"/>
    <mergeCell ref="AC60:AH60"/>
    <mergeCell ref="AC66:AH66"/>
    <mergeCell ref="W56:AB56"/>
    <mergeCell ref="AC52:AH52"/>
    <mergeCell ref="W49:AB49"/>
    <mergeCell ref="AC49:AH49"/>
    <mergeCell ref="B38:V38"/>
    <mergeCell ref="AP38:AS38"/>
    <mergeCell ref="B50:V50"/>
    <mergeCell ref="W50:AB50"/>
    <mergeCell ref="B39:V39"/>
    <mergeCell ref="W39:AB39"/>
    <mergeCell ref="AC39:AH39"/>
    <mergeCell ref="B45:V45"/>
    <mergeCell ref="W45:AB45"/>
    <mergeCell ref="AI46:AK46"/>
    <mergeCell ref="W46:AB46"/>
    <mergeCell ref="AC45:AH45"/>
    <mergeCell ref="W44:AB44"/>
    <mergeCell ref="AI44:AK44"/>
    <mergeCell ref="AI45:AK45"/>
    <mergeCell ref="AL49:AO49"/>
    <mergeCell ref="W57:AB57"/>
    <mergeCell ref="AC57:AH57"/>
    <mergeCell ref="AI41:AK41"/>
    <mergeCell ref="AI40:AK40"/>
    <mergeCell ref="AL40:AO40"/>
    <mergeCell ref="AP40:AS40"/>
    <mergeCell ref="AL42:AO42"/>
    <mergeCell ref="AI51:AK51"/>
    <mergeCell ref="AL51:AO51"/>
    <mergeCell ref="B75:V75"/>
    <mergeCell ref="W75:AB75"/>
    <mergeCell ref="AC74:AH74"/>
    <mergeCell ref="AC71:AH71"/>
    <mergeCell ref="W71:AB71"/>
    <mergeCell ref="AC56:AH56"/>
    <mergeCell ref="W65:AB65"/>
    <mergeCell ref="B42:V42"/>
    <mergeCell ref="W42:AB42"/>
    <mergeCell ref="AC42:AH42"/>
    <mergeCell ref="B43:V43"/>
    <mergeCell ref="AC46:AH46"/>
    <mergeCell ref="AC65:AH65"/>
    <mergeCell ref="B69:V69"/>
    <mergeCell ref="B70:V70"/>
    <mergeCell ref="AC64:AH64"/>
    <mergeCell ref="W60:AB60"/>
    <mergeCell ref="AC44:AH44"/>
    <mergeCell ref="AC47:AH47"/>
    <mergeCell ref="B44:V44"/>
    <mergeCell ref="B48:V48"/>
    <mergeCell ref="B47:V47"/>
    <mergeCell ref="W47:AB47"/>
    <mergeCell ref="AC54:AH54"/>
    <mergeCell ref="W66:AB66"/>
    <mergeCell ref="W67:AB67"/>
    <mergeCell ref="AC69:AH69"/>
    <mergeCell ref="AC70:AH70"/>
    <mergeCell ref="W68:AB68"/>
    <mergeCell ref="AC67:AH67"/>
    <mergeCell ref="AC68:AH68"/>
    <mergeCell ref="W63:AB63"/>
    <mergeCell ref="Z20:AC22"/>
    <mergeCell ref="AI33:AK33"/>
    <mergeCell ref="AL33:AO33"/>
    <mergeCell ref="B34:V34"/>
    <mergeCell ref="AC35:AH35"/>
    <mergeCell ref="AI43:AK43"/>
    <mergeCell ref="AL43:AO43"/>
    <mergeCell ref="AP43:AS43"/>
    <mergeCell ref="AL63:AO63"/>
    <mergeCell ref="AP56:AS56"/>
    <mergeCell ref="B53:V53"/>
    <mergeCell ref="B52:V52"/>
    <mergeCell ref="B51:V51"/>
    <mergeCell ref="AC58:AH58"/>
    <mergeCell ref="W51:AB51"/>
    <mergeCell ref="AC51:AH51"/>
    <mergeCell ref="W61:AB61"/>
    <mergeCell ref="W62:AB62"/>
    <mergeCell ref="AC61:AH61"/>
    <mergeCell ref="AC62:AH62"/>
    <mergeCell ref="W59:AB59"/>
    <mergeCell ref="AC59:AH59"/>
    <mergeCell ref="W58:AB58"/>
    <mergeCell ref="W54:AB54"/>
    <mergeCell ref="AP51:AS51"/>
    <mergeCell ref="W38:AB38"/>
    <mergeCell ref="AC38:AH38"/>
    <mergeCell ref="AI38:AK38"/>
    <mergeCell ref="B40:V40"/>
    <mergeCell ref="B41:V41"/>
    <mergeCell ref="AC55:AH55"/>
    <mergeCell ref="AL57:AO57"/>
    <mergeCell ref="AX18:BA18"/>
    <mergeCell ref="BB18:BC18"/>
    <mergeCell ref="BD18:BE18"/>
    <mergeCell ref="AR20:AU22"/>
    <mergeCell ref="AW20:AZ22"/>
    <mergeCell ref="BB20:BE22"/>
    <mergeCell ref="BB24:BE25"/>
    <mergeCell ref="AW24:AZ25"/>
    <mergeCell ref="AR24:AU25"/>
    <mergeCell ref="A28:A30"/>
    <mergeCell ref="B28:V30"/>
    <mergeCell ref="W28:AB30"/>
    <mergeCell ref="AC28:AK29"/>
    <mergeCell ref="AL28:AO30"/>
    <mergeCell ref="AP28:AV29"/>
    <mergeCell ref="AC30:AH30"/>
    <mergeCell ref="AI30:AK30"/>
    <mergeCell ref="AP30:AS30"/>
    <mergeCell ref="AT30:AV30"/>
    <mergeCell ref="B20:E22"/>
    <mergeCell ref="B24:E25"/>
    <mergeCell ref="Z24:AC25"/>
    <mergeCell ref="AF20:AI22"/>
    <mergeCell ref="AF24:AI25"/>
    <mergeCell ref="AL20:AO22"/>
    <mergeCell ref="AL24:AO25"/>
    <mergeCell ref="H20:K22"/>
    <mergeCell ref="H24:K25"/>
    <mergeCell ref="N20:Q22"/>
    <mergeCell ref="N24:Q25"/>
    <mergeCell ref="T20:W22"/>
    <mergeCell ref="T24:W25"/>
    <mergeCell ref="BH32:BI32"/>
    <mergeCell ref="AP32:AS32"/>
    <mergeCell ref="BJ32:BK32"/>
    <mergeCell ref="BB32:BC32"/>
    <mergeCell ref="BD32:BE32"/>
    <mergeCell ref="BF32:BG32"/>
    <mergeCell ref="AC31:AH31"/>
    <mergeCell ref="AI31:AK31"/>
    <mergeCell ref="AL31:AO31"/>
    <mergeCell ref="AP31:AS31"/>
    <mergeCell ref="B31:V31"/>
    <mergeCell ref="W31:AB31"/>
    <mergeCell ref="BD29:BG29"/>
    <mergeCell ref="BH29:BK29"/>
    <mergeCell ref="AZ30:BA30"/>
    <mergeCell ref="BB30:BC30"/>
    <mergeCell ref="BD30:BE30"/>
    <mergeCell ref="BF30:BG30"/>
    <mergeCell ref="BH31:BI31"/>
    <mergeCell ref="BJ31:BK31"/>
    <mergeCell ref="BF31:BG31"/>
    <mergeCell ref="BJ30:BK30"/>
    <mergeCell ref="AZ31:BA31"/>
    <mergeCell ref="AT31:AV31"/>
    <mergeCell ref="AW31:AY31"/>
    <mergeCell ref="BD31:BE31"/>
    <mergeCell ref="AW32:AY32"/>
    <mergeCell ref="AZ33:BA33"/>
    <mergeCell ref="AT36:AV36"/>
    <mergeCell ref="AW36:AY36"/>
    <mergeCell ref="BF34:BG34"/>
    <mergeCell ref="BB33:BC33"/>
    <mergeCell ref="BH34:BI34"/>
    <mergeCell ref="BJ34:BK34"/>
    <mergeCell ref="B36:V36"/>
    <mergeCell ref="W36:AB36"/>
    <mergeCell ref="AC36:AH36"/>
    <mergeCell ref="AI36:AK36"/>
    <mergeCell ref="AL36:AO36"/>
    <mergeCell ref="AP36:AS36"/>
    <mergeCell ref="B35:V35"/>
    <mergeCell ref="BF33:BG33"/>
    <mergeCell ref="B37:V37"/>
    <mergeCell ref="W32:AB32"/>
    <mergeCell ref="AC32:AH32"/>
    <mergeCell ref="AL32:AO32"/>
    <mergeCell ref="W34:AB34"/>
    <mergeCell ref="AC34:AH34"/>
    <mergeCell ref="AI34:AK34"/>
    <mergeCell ref="AI32:AK32"/>
    <mergeCell ref="AP33:AS33"/>
    <mergeCell ref="AT32:AV32"/>
    <mergeCell ref="AW34:AY34"/>
    <mergeCell ref="AI37:AK37"/>
    <mergeCell ref="AL37:AO37"/>
    <mergeCell ref="AT37:AV37"/>
    <mergeCell ref="AW37:AY37"/>
    <mergeCell ref="B32:V32"/>
    <mergeCell ref="W35:AB35"/>
    <mergeCell ref="AT33:AV33"/>
    <mergeCell ref="AL34:AO34"/>
    <mergeCell ref="AP34:AS34"/>
    <mergeCell ref="AP35:AS35"/>
    <mergeCell ref="AI35:AK35"/>
    <mergeCell ref="AT35:AV35"/>
    <mergeCell ref="AW35:AY35"/>
    <mergeCell ref="AL35:AO35"/>
    <mergeCell ref="AP37:AS37"/>
    <mergeCell ref="W37:AB37"/>
    <mergeCell ref="AC37:AH37"/>
    <mergeCell ref="B33:V33"/>
    <mergeCell ref="W33:AB33"/>
    <mergeCell ref="AC33:AH33"/>
    <mergeCell ref="AI39:AK39"/>
    <mergeCell ref="AL39:AO39"/>
    <mergeCell ref="W40:AB40"/>
    <mergeCell ref="AC40:AH40"/>
    <mergeCell ref="AT40:AV40"/>
    <mergeCell ref="AW40:AY40"/>
    <mergeCell ref="AL38:AO38"/>
    <mergeCell ref="AW33:AY33"/>
    <mergeCell ref="AW38:AY38"/>
    <mergeCell ref="W43:AB43"/>
    <mergeCell ref="AC43:AH43"/>
    <mergeCell ref="W48:AB48"/>
    <mergeCell ref="AC48:AH48"/>
    <mergeCell ref="AP39:AS39"/>
    <mergeCell ref="W41:AB41"/>
    <mergeCell ref="AC41:AH41"/>
    <mergeCell ref="AW43:AY43"/>
    <mergeCell ref="AW41:AY41"/>
    <mergeCell ref="AW42:AY42"/>
    <mergeCell ref="AT43:AV43"/>
    <mergeCell ref="AT39:AV39"/>
    <mergeCell ref="AW39:AY39"/>
    <mergeCell ref="AC50:AH50"/>
    <mergeCell ref="AP46:AS46"/>
    <mergeCell ref="AL45:AO45"/>
    <mergeCell ref="AT44:AV44"/>
    <mergeCell ref="AW44:AY44"/>
    <mergeCell ref="AL44:AO44"/>
    <mergeCell ref="AP50:AS50"/>
    <mergeCell ref="AT46:AV46"/>
    <mergeCell ref="AW46:AY46"/>
    <mergeCell ref="BJ45:BK45"/>
    <mergeCell ref="BB43:BC43"/>
    <mergeCell ref="AT38:AV38"/>
    <mergeCell ref="BD40:BE40"/>
    <mergeCell ref="BF43:BG43"/>
    <mergeCell ref="BF46:BG46"/>
    <mergeCell ref="BB57:BC57"/>
    <mergeCell ref="AT52:AV52"/>
    <mergeCell ref="AW45:AY45"/>
    <mergeCell ref="BH44:BI44"/>
    <mergeCell ref="AZ48:BA48"/>
    <mergeCell ref="AZ44:BA44"/>
    <mergeCell ref="AZ45:BA45"/>
    <mergeCell ref="BH46:BI46"/>
    <mergeCell ref="AW54:AY54"/>
    <mergeCell ref="AT57:AV57"/>
    <mergeCell ref="AZ51:BA51"/>
    <mergeCell ref="BB51:BC51"/>
    <mergeCell ref="BB53:BC53"/>
    <mergeCell ref="BD55:BE55"/>
    <mergeCell ref="BB54:BC54"/>
    <mergeCell ref="BF55:BG55"/>
    <mergeCell ref="AT42:AV42"/>
    <mergeCell ref="AW50:AY50"/>
    <mergeCell ref="AZ40:BA40"/>
    <mergeCell ref="BD43:BE43"/>
    <mergeCell ref="BH43:BI43"/>
    <mergeCell ref="BF38:BG38"/>
    <mergeCell ref="AW57:AY57"/>
    <mergeCell ref="BB52:BC52"/>
    <mergeCell ref="BJ52:BK52"/>
    <mergeCell ref="BH36:BI36"/>
    <mergeCell ref="BD33:BE33"/>
    <mergeCell ref="AT49:AV49"/>
    <mergeCell ref="BJ58:BK58"/>
    <mergeCell ref="BD49:BE49"/>
    <mergeCell ref="W80:AB80"/>
    <mergeCell ref="AC80:AH80"/>
    <mergeCell ref="AC78:AH78"/>
    <mergeCell ref="AC77:AH77"/>
    <mergeCell ref="W77:AB77"/>
    <mergeCell ref="AP72:AS72"/>
    <mergeCell ref="AI74:AK74"/>
    <mergeCell ref="AP74:AS74"/>
    <mergeCell ref="AI71:AK71"/>
    <mergeCell ref="AP65:AS65"/>
    <mergeCell ref="AT64:AV64"/>
    <mergeCell ref="AP63:AS63"/>
    <mergeCell ref="AL61:AO61"/>
    <mergeCell ref="AP66:AS66"/>
    <mergeCell ref="AL60:AO60"/>
    <mergeCell ref="AT75:AV75"/>
    <mergeCell ref="AT77:AV77"/>
    <mergeCell ref="AP77:AS77"/>
    <mergeCell ref="AL69:AO69"/>
    <mergeCell ref="AT76:AV76"/>
    <mergeCell ref="AL67:AO67"/>
    <mergeCell ref="AL68:AO68"/>
    <mergeCell ref="W78:AB78"/>
    <mergeCell ref="AL72:AO72"/>
    <mergeCell ref="BF50:BG50"/>
    <mergeCell ref="AT34:AV34"/>
    <mergeCell ref="BJ53:BK53"/>
    <mergeCell ref="B79:V79"/>
    <mergeCell ref="B66:V66"/>
    <mergeCell ref="B67:V67"/>
    <mergeCell ref="AP60:AS60"/>
    <mergeCell ref="BB76:BC76"/>
    <mergeCell ref="AL76:AO76"/>
    <mergeCell ref="BB71:BC71"/>
    <mergeCell ref="BB72:BC72"/>
    <mergeCell ref="AT63:AV63"/>
    <mergeCell ref="AW75:AY75"/>
    <mergeCell ref="BB75:BC75"/>
    <mergeCell ref="BB68:BC68"/>
    <mergeCell ref="AL65:AO65"/>
    <mergeCell ref="AW73:AY73"/>
    <mergeCell ref="BB74:BC74"/>
    <mergeCell ref="AP73:AS73"/>
    <mergeCell ref="BB65:BC65"/>
    <mergeCell ref="AI78:AK78"/>
    <mergeCell ref="AL78:AO78"/>
    <mergeCell ref="AP78:AS78"/>
    <mergeCell ref="AZ75:BA75"/>
    <mergeCell ref="AT65:AV65"/>
    <mergeCell ref="AT78:AV78"/>
    <mergeCell ref="AW78:AY78"/>
    <mergeCell ref="AZ78:BA78"/>
    <mergeCell ref="BB78:BC78"/>
    <mergeCell ref="AL70:AO70"/>
    <mergeCell ref="AI61:AK61"/>
    <mergeCell ref="AI62:AK62"/>
    <mergeCell ref="AI66:AK66"/>
    <mergeCell ref="B76:V76"/>
    <mergeCell ref="W76:AB76"/>
    <mergeCell ref="BF85:BG85"/>
    <mergeCell ref="AI85:AK85"/>
    <mergeCell ref="AL85:AO85"/>
    <mergeCell ref="AZ85:BA85"/>
    <mergeCell ref="AW85:AY85"/>
    <mergeCell ref="AW88:AY88"/>
    <mergeCell ref="AI55:AK55"/>
    <mergeCell ref="AL55:AO55"/>
    <mergeCell ref="AP55:AS55"/>
    <mergeCell ref="AI54:AK54"/>
    <mergeCell ref="BJ46:BK46"/>
    <mergeCell ref="BJ69:BK69"/>
    <mergeCell ref="BJ70:BK70"/>
    <mergeCell ref="BH84:BI84"/>
    <mergeCell ref="BJ84:BK84"/>
    <mergeCell ref="BH81:BI81"/>
    <mergeCell ref="BJ81:BK81"/>
    <mergeCell ref="AL62:AO62"/>
    <mergeCell ref="AL66:AO66"/>
    <mergeCell ref="BF67:BG67"/>
    <mergeCell ref="BF68:BG68"/>
    <mergeCell ref="BF73:BG73"/>
    <mergeCell ref="AW55:AY55"/>
    <mergeCell ref="AI64:AK64"/>
    <mergeCell ref="AL64:AO64"/>
    <mergeCell ref="AZ49:BA49"/>
    <mergeCell ref="BB64:BC64"/>
    <mergeCell ref="AL74:AO74"/>
    <mergeCell ref="AI60:AK60"/>
    <mergeCell ref="AI65:AK65"/>
    <mergeCell ref="AI67:AK67"/>
    <mergeCell ref="AI68:AK68"/>
    <mergeCell ref="BF72:BG72"/>
    <mergeCell ref="AI72:AK72"/>
    <mergeCell ref="AI69:AK69"/>
    <mergeCell ref="AT58:AV58"/>
    <mergeCell ref="AW58:AY58"/>
    <mergeCell ref="AI73:AK73"/>
    <mergeCell ref="AL73:AO73"/>
    <mergeCell ref="AW47:AY47"/>
    <mergeCell ref="AZ53:BA53"/>
    <mergeCell ref="AT54:AV54"/>
    <mergeCell ref="BD54:BE54"/>
    <mergeCell ref="BD57:BE57"/>
    <mergeCell ref="BB60:BC60"/>
    <mergeCell ref="AZ58:BA58"/>
    <mergeCell ref="AW65:AY65"/>
    <mergeCell ref="AI57:AK57"/>
    <mergeCell ref="AZ56:BA56"/>
    <mergeCell ref="AZ54:BA54"/>
    <mergeCell ref="AW53:AY53"/>
    <mergeCell ref="AT55:AV55"/>
    <mergeCell ref="AZ55:BA55"/>
    <mergeCell ref="BB56:BC56"/>
    <mergeCell ref="BF52:BG52"/>
    <mergeCell ref="AI70:AK70"/>
    <mergeCell ref="BF48:BG48"/>
    <mergeCell ref="AI47:AK47"/>
    <mergeCell ref="AI49:AK49"/>
    <mergeCell ref="AP57:AS57"/>
    <mergeCell ref="AI59:AK59"/>
    <mergeCell ref="AL71:AO71"/>
    <mergeCell ref="AP69:AS69"/>
    <mergeCell ref="AP70:AS70"/>
    <mergeCell ref="BJ41:BK41"/>
    <mergeCell ref="BH42:BI42"/>
    <mergeCell ref="BF36:BG36"/>
    <mergeCell ref="BL40:BM40"/>
    <mergeCell ref="BB42:BC42"/>
    <mergeCell ref="BD42:BE42"/>
    <mergeCell ref="BF42:BG42"/>
    <mergeCell ref="BD48:BE48"/>
    <mergeCell ref="BB46:BC46"/>
    <mergeCell ref="BD46:BE46"/>
    <mergeCell ref="BB47:BC47"/>
    <mergeCell ref="BB36:BC36"/>
    <mergeCell ref="BD37:BE37"/>
    <mergeCell ref="BJ43:BK43"/>
    <mergeCell ref="BJ44:BK44"/>
    <mergeCell ref="BL37:BM37"/>
    <mergeCell ref="BF44:BG44"/>
    <mergeCell ref="BB45:BC45"/>
    <mergeCell ref="BD45:BE45"/>
    <mergeCell ref="BF45:BG45"/>
    <mergeCell ref="BD38:BE38"/>
    <mergeCell ref="BB48:BC48"/>
    <mergeCell ref="BJ47:BK47"/>
    <mergeCell ref="BB44:BC44"/>
    <mergeCell ref="BD44:BE44"/>
    <mergeCell ref="BH45:BI45"/>
    <mergeCell ref="BJ42:BK42"/>
    <mergeCell ref="BH38:BI38"/>
    <mergeCell ref="BJ38:BK38"/>
    <mergeCell ref="BB40:BC40"/>
    <mergeCell ref="BH39:BI39"/>
    <mergeCell ref="BJ39:BK39"/>
    <mergeCell ref="BF53:BG53"/>
    <mergeCell ref="BL56:BM56"/>
    <mergeCell ref="BL57:BM57"/>
    <mergeCell ref="BD56:BE56"/>
    <mergeCell ref="BF60:BG60"/>
    <mergeCell ref="BH61:BI61"/>
    <mergeCell ref="BJ48:BK48"/>
    <mergeCell ref="BH52:BI52"/>
    <mergeCell ref="BH54:BI54"/>
    <mergeCell ref="BD52:BE52"/>
    <mergeCell ref="BD53:BE53"/>
    <mergeCell ref="BL58:BM58"/>
    <mergeCell ref="BH59:BI59"/>
    <mergeCell ref="BF54:BG54"/>
    <mergeCell ref="BH57:BI57"/>
    <mergeCell ref="BJ50:BK50"/>
    <mergeCell ref="BJ49:BK49"/>
    <mergeCell ref="BD51:BE51"/>
    <mergeCell ref="BF51:BG51"/>
    <mergeCell ref="BH51:BI51"/>
    <mergeCell ref="BJ51:BK51"/>
    <mergeCell ref="BL48:BM48"/>
    <mergeCell ref="BF56:BG56"/>
    <mergeCell ref="BD58:BE58"/>
    <mergeCell ref="BF58:BG58"/>
    <mergeCell ref="BH58:BI58"/>
    <mergeCell ref="BH50:BI50"/>
    <mergeCell ref="BH53:BI53"/>
    <mergeCell ref="BH49:BI49"/>
    <mergeCell ref="BH48:BI48"/>
    <mergeCell ref="BJ57:BK57"/>
    <mergeCell ref="BJ56:BK56"/>
    <mergeCell ref="BF92:BG92"/>
    <mergeCell ref="BH92:BI92"/>
    <mergeCell ref="BJ92:BK92"/>
    <mergeCell ref="BB91:BC91"/>
    <mergeCell ref="BD91:BE91"/>
    <mergeCell ref="BF91:BG91"/>
    <mergeCell ref="BH91:BI91"/>
    <mergeCell ref="BJ91:BK91"/>
    <mergeCell ref="BD73:BE73"/>
    <mergeCell ref="BJ79:BK79"/>
    <mergeCell ref="BF80:BG80"/>
    <mergeCell ref="BH80:BI80"/>
    <mergeCell ref="BJ80:BK80"/>
    <mergeCell ref="BD75:BE75"/>
    <mergeCell ref="BF75:BG75"/>
    <mergeCell ref="BF76:BG76"/>
    <mergeCell ref="BH76:BI76"/>
    <mergeCell ref="BD81:BE81"/>
    <mergeCell ref="BF81:BG81"/>
    <mergeCell ref="BJ76:BK76"/>
    <mergeCell ref="BD88:BE88"/>
    <mergeCell ref="BF88:BG88"/>
    <mergeCell ref="BF84:BG84"/>
    <mergeCell ref="BD80:BE80"/>
    <mergeCell ref="BD84:BE84"/>
    <mergeCell ref="BH89:BI89"/>
    <mergeCell ref="BH88:BI88"/>
    <mergeCell ref="BJ88:BK88"/>
    <mergeCell ref="BH78:BI78"/>
    <mergeCell ref="BH77:BI77"/>
    <mergeCell ref="BH73:BI73"/>
    <mergeCell ref="BJ77:BK77"/>
    <mergeCell ref="BH75:BI75"/>
    <mergeCell ref="BD77:BE77"/>
    <mergeCell ref="BF77:BG77"/>
    <mergeCell ref="BF78:BG78"/>
    <mergeCell ref="BJ75:BK75"/>
    <mergeCell ref="BD78:BE78"/>
    <mergeCell ref="BJ78:BK78"/>
    <mergeCell ref="BJ73:BK73"/>
    <mergeCell ref="BH74:BI74"/>
    <mergeCell ref="W11:W12"/>
    <mergeCell ref="BH67:BI67"/>
    <mergeCell ref="BH62:BI62"/>
    <mergeCell ref="BH66:BI66"/>
    <mergeCell ref="BH65:BI65"/>
    <mergeCell ref="BH60:BI60"/>
    <mergeCell ref="BJ62:BK62"/>
    <mergeCell ref="BJ64:BK64"/>
    <mergeCell ref="BF41:BG41"/>
    <mergeCell ref="BH41:BI41"/>
    <mergeCell ref="AT41:AV41"/>
    <mergeCell ref="AL53:AO53"/>
    <mergeCell ref="AT45:AV45"/>
    <mergeCell ref="AT50:AV50"/>
    <mergeCell ref="AP49:AS49"/>
    <mergeCell ref="BJ33:BK33"/>
    <mergeCell ref="BB55:BC55"/>
    <mergeCell ref="BB35:BC35"/>
    <mergeCell ref="BJ37:BK37"/>
    <mergeCell ref="W55:AB55"/>
    <mergeCell ref="AP53:AS53"/>
    <mergeCell ref="AL56:AO56"/>
    <mergeCell ref="BJ63:BK63"/>
    <mergeCell ref="BR72:BV72"/>
    <mergeCell ref="AC76:AH76"/>
    <mergeCell ref="AC75:AH75"/>
    <mergeCell ref="AW71:AY71"/>
    <mergeCell ref="AW72:AY72"/>
    <mergeCell ref="BJ72:BK72"/>
    <mergeCell ref="AT53:AV53"/>
    <mergeCell ref="BN49:BO49"/>
    <mergeCell ref="BF49:BG49"/>
    <mergeCell ref="AP45:AS45"/>
    <mergeCell ref="AI48:AK48"/>
    <mergeCell ref="AL47:AO47"/>
    <mergeCell ref="AL48:AO48"/>
    <mergeCell ref="AP48:AS48"/>
    <mergeCell ref="BN47:BO47"/>
    <mergeCell ref="BN48:BO48"/>
    <mergeCell ref="BN65:BO65"/>
    <mergeCell ref="AL50:AO50"/>
    <mergeCell ref="BJ71:BK71"/>
    <mergeCell ref="BD69:BE69"/>
    <mergeCell ref="BD70:BE70"/>
    <mergeCell ref="BD71:BE71"/>
    <mergeCell ref="BD72:BE72"/>
    <mergeCell ref="BF69:BG69"/>
    <mergeCell ref="BL60:BM60"/>
    <mergeCell ref="BF59:BG59"/>
    <mergeCell ref="BH63:BI63"/>
    <mergeCell ref="BL66:BM66"/>
    <mergeCell ref="BL65:BM65"/>
    <mergeCell ref="BJ66:BK66"/>
    <mergeCell ref="BJ60:BK60"/>
    <mergeCell ref="BL54:BM54"/>
    <mergeCell ref="AV102:BD102"/>
    <mergeCell ref="AJ11:AJ12"/>
    <mergeCell ref="AO11:AO12"/>
    <mergeCell ref="AS11:AS12"/>
    <mergeCell ref="AW11:AW12"/>
    <mergeCell ref="BB11:BC13"/>
    <mergeCell ref="BD11:BE13"/>
    <mergeCell ref="AI92:AV92"/>
    <mergeCell ref="AW92:AY92"/>
    <mergeCell ref="AZ92:BA92"/>
    <mergeCell ref="BB92:BC92"/>
    <mergeCell ref="AW69:AY69"/>
    <mergeCell ref="AW70:AY70"/>
    <mergeCell ref="AZ69:BA69"/>
    <mergeCell ref="AZ70:BA70"/>
    <mergeCell ref="AZ71:BA71"/>
    <mergeCell ref="AZ72:BA72"/>
    <mergeCell ref="AZ34:BA34"/>
    <mergeCell ref="BD76:BE76"/>
    <mergeCell ref="BB73:BC73"/>
    <mergeCell ref="AI56:AK56"/>
    <mergeCell ref="BB58:BC58"/>
    <mergeCell ref="AP58:AS58"/>
    <mergeCell ref="AL75:AO75"/>
    <mergeCell ref="AP75:AS75"/>
    <mergeCell ref="AL77:AO77"/>
    <mergeCell ref="BD35:BE35"/>
    <mergeCell ref="BD85:BE85"/>
    <mergeCell ref="BB41:BC41"/>
    <mergeCell ref="BD41:BE41"/>
    <mergeCell ref="AI42:AK42"/>
    <mergeCell ref="AP42:AS42"/>
    <mergeCell ref="BJ89:BK89"/>
    <mergeCell ref="BH85:BI85"/>
    <mergeCell ref="BJ85:BK85"/>
    <mergeCell ref="BB70:BC70"/>
    <mergeCell ref="BB34:BC34"/>
    <mergeCell ref="BD34:BE34"/>
    <mergeCell ref="BJ67:BK67"/>
    <mergeCell ref="BJ68:BK68"/>
    <mergeCell ref="AZ67:BA67"/>
    <mergeCell ref="AZ63:BA63"/>
    <mergeCell ref="BD47:BE47"/>
    <mergeCell ref="BF47:BG47"/>
    <mergeCell ref="BB67:BC67"/>
    <mergeCell ref="BN37:BO37"/>
    <mergeCell ref="BH55:BI55"/>
    <mergeCell ref="BH56:BI56"/>
    <mergeCell ref="BD60:BE60"/>
    <mergeCell ref="BD65:BE65"/>
    <mergeCell ref="BF65:BG65"/>
    <mergeCell ref="BN66:BO66"/>
    <mergeCell ref="BN64:BO64"/>
    <mergeCell ref="BN63:BO63"/>
    <mergeCell ref="BL64:BM64"/>
    <mergeCell ref="BD64:BE64"/>
    <mergeCell ref="BF64:BG64"/>
    <mergeCell ref="BH64:BI64"/>
    <mergeCell ref="BN55:BO55"/>
    <mergeCell ref="BJ54:BK54"/>
    <mergeCell ref="BJ55:BK55"/>
    <mergeCell ref="BN60:BO60"/>
    <mergeCell ref="BD63:BE63"/>
    <mergeCell ref="BL63:BM63"/>
    <mergeCell ref="BF66:BG66"/>
    <mergeCell ref="BJ59:BK59"/>
    <mergeCell ref="BN40:BO40"/>
    <mergeCell ref="BN42:BO42"/>
    <mergeCell ref="BL41:BM41"/>
    <mergeCell ref="BN46:BO46"/>
    <mergeCell ref="BN45:BO45"/>
    <mergeCell ref="BN53:BO53"/>
    <mergeCell ref="BL47:BM47"/>
    <mergeCell ref="BN52:BO52"/>
    <mergeCell ref="BN50:BO50"/>
    <mergeCell ref="BL50:BM50"/>
    <mergeCell ref="BD50:BE50"/>
    <mergeCell ref="BN94:BO94"/>
    <mergeCell ref="BN93:BO93"/>
    <mergeCell ref="BN92:BO92"/>
    <mergeCell ref="BN91:BO91"/>
    <mergeCell ref="BN90:BO90"/>
    <mergeCell ref="BN89:BO89"/>
    <mergeCell ref="BN88:BO88"/>
    <mergeCell ref="BN85:BO85"/>
    <mergeCell ref="BN84:BO84"/>
    <mergeCell ref="BN82:BO83"/>
    <mergeCell ref="BN81:BO81"/>
    <mergeCell ref="BN80:BO80"/>
    <mergeCell ref="BN79:BO79"/>
    <mergeCell ref="BN78:BO78"/>
    <mergeCell ref="BN77:BO77"/>
    <mergeCell ref="BN76:BO76"/>
    <mergeCell ref="BN75:BO75"/>
    <mergeCell ref="BN74:BO74"/>
    <mergeCell ref="BN73:BO73"/>
    <mergeCell ref="BN68:BO68"/>
    <mergeCell ref="BN67:BO67"/>
    <mergeCell ref="BN58:BO58"/>
    <mergeCell ref="BN57:BO57"/>
    <mergeCell ref="BN56:BO56"/>
    <mergeCell ref="BN54:BO54"/>
    <mergeCell ref="BN51:BO51"/>
    <mergeCell ref="BN44:BO44"/>
    <mergeCell ref="BN43:BO43"/>
    <mergeCell ref="BN41:BO41"/>
    <mergeCell ref="BN38:BO38"/>
    <mergeCell ref="BN36:BO36"/>
    <mergeCell ref="BN35:BO35"/>
    <mergeCell ref="BN34:BO34"/>
    <mergeCell ref="BN33:BO33"/>
    <mergeCell ref="BN32:BO32"/>
    <mergeCell ref="BN31:BO31"/>
    <mergeCell ref="BN30:BO30"/>
    <mergeCell ref="BN18:BO18"/>
    <mergeCell ref="BN15:BO15"/>
    <mergeCell ref="BN14:BO14"/>
    <mergeCell ref="BN11:BO13"/>
    <mergeCell ref="S91:U91"/>
    <mergeCell ref="B91:R91"/>
    <mergeCell ref="B83:V83"/>
    <mergeCell ref="B81:V81"/>
    <mergeCell ref="B80:V80"/>
    <mergeCell ref="B78:V78"/>
    <mergeCell ref="B77:V77"/>
    <mergeCell ref="B74:V74"/>
    <mergeCell ref="B73:V73"/>
    <mergeCell ref="B65:V65"/>
    <mergeCell ref="B64:V64"/>
    <mergeCell ref="B63:V63"/>
    <mergeCell ref="B62:V62"/>
    <mergeCell ref="B61:V61"/>
    <mergeCell ref="B60:V60"/>
    <mergeCell ref="B59:V59"/>
    <mergeCell ref="B58:V58"/>
    <mergeCell ref="B57:V57"/>
    <mergeCell ref="B56:V56"/>
    <mergeCell ref="B55:V55"/>
    <mergeCell ref="B54:V54"/>
    <mergeCell ref="AZ43:BA43"/>
    <mergeCell ref="AZ42:BA42"/>
    <mergeCell ref="AZ41:BA41"/>
    <mergeCell ref="AZ39:BA39"/>
    <mergeCell ref="AZ36:BA36"/>
    <mergeCell ref="AZ35:BA35"/>
    <mergeCell ref="B49:V49"/>
    <mergeCell ref="B46:V46"/>
    <mergeCell ref="AZ77:BA77"/>
    <mergeCell ref="AZ76:BA76"/>
    <mergeCell ref="AZ74:BA74"/>
    <mergeCell ref="AZ73:BA73"/>
    <mergeCell ref="AZ68:BA68"/>
    <mergeCell ref="AZ66:BA66"/>
    <mergeCell ref="AZ65:BA65"/>
    <mergeCell ref="AZ64:BA64"/>
    <mergeCell ref="AZ60:BA60"/>
    <mergeCell ref="AZ57:BA57"/>
    <mergeCell ref="AZ50:BA50"/>
    <mergeCell ref="AZ47:BA47"/>
    <mergeCell ref="AW64:AY64"/>
    <mergeCell ref="AW63:AY63"/>
    <mergeCell ref="AI50:AK50"/>
    <mergeCell ref="AT56:AV56"/>
    <mergeCell ref="AW56:AY56"/>
    <mergeCell ref="AW66:AY66"/>
    <mergeCell ref="AT51:AV51"/>
    <mergeCell ref="AW51:AY51"/>
    <mergeCell ref="W74:AB74"/>
    <mergeCell ref="B68:V68"/>
    <mergeCell ref="B71:V71"/>
    <mergeCell ref="W69:AB69"/>
    <mergeCell ref="W70:AB70"/>
    <mergeCell ref="B72:V72"/>
    <mergeCell ref="W73:AB73"/>
    <mergeCell ref="W72:AB72"/>
    <mergeCell ref="AC73:AH73"/>
    <mergeCell ref="AC72:AH72"/>
  </mergeCells>
  <hyperlinks>
    <hyperlink ref="BG24" r:id="rId1" xr:uid="{00000000-0004-0000-0000-000000000000}"/>
  </hyperlinks>
  <printOptions horizontalCentered="1" verticalCentered="1" gridLines="1"/>
  <pageMargins left="0.59055118110236227" right="0.59055118110236227" top="0.19685039370078741" bottom="0.19685039370078741" header="0" footer="0"/>
  <pageSetup paperSize="9" scale="55" fitToWidth="0" fitToHeight="0" orientation="landscape" r:id="rId2"/>
  <rowBreaks count="2" manualBreakCount="2">
    <brk id="48" min="1" max="66" man="1"/>
    <brk id="111" max="16383" man="1"/>
  </rowBreaks>
  <colBreaks count="1" manualBreakCount="1">
    <brk id="67" max="126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R45"/>
  <sheetViews>
    <sheetView view="pageBreakPreview" topLeftCell="A4" zoomScale="86" zoomScaleNormal="100" zoomScaleSheetLayoutView="86" workbookViewId="0">
      <selection activeCell="BD14" sqref="BD14:BE14"/>
    </sheetView>
  </sheetViews>
  <sheetFormatPr defaultColWidth="9.140625" defaultRowHeight="15"/>
  <cols>
    <col min="1" max="1" width="2.28515625" style="1" customWidth="1"/>
    <col min="2" max="2" width="3" style="1" customWidth="1"/>
    <col min="3" max="43" width="2.28515625" style="1" customWidth="1"/>
    <col min="44" max="45" width="3" style="1" customWidth="1"/>
    <col min="46" max="51" width="2.28515625" style="1" customWidth="1"/>
    <col min="52" max="67" width="3.140625" style="1" customWidth="1"/>
    <col min="68" max="68" width="2.7109375" style="1" customWidth="1"/>
    <col min="69" max="69" width="7.42578125" style="1" customWidth="1"/>
    <col min="70" max="16384" width="9.140625" style="1"/>
  </cols>
  <sheetData>
    <row r="1" spans="1:70" s="4" customFormat="1" ht="14.4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</row>
    <row r="2" spans="1:70" s="4" customFormat="1" ht="14.4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O2" s="33"/>
      <c r="P2" s="33"/>
      <c r="Q2" s="33"/>
      <c r="R2" s="33"/>
      <c r="S2" s="33"/>
      <c r="T2" s="33"/>
      <c r="U2" s="33"/>
      <c r="V2" s="33" t="s">
        <v>269</v>
      </c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4"/>
      <c r="BH2" s="34"/>
      <c r="BI2" s="34"/>
      <c r="BJ2" s="30"/>
      <c r="BK2" s="30"/>
      <c r="BL2" s="30"/>
      <c r="BM2" s="30"/>
      <c r="BN2" s="30"/>
      <c r="BO2" s="30"/>
    </row>
    <row r="3" spans="1:70" s="4" customFormat="1" ht="14.4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0"/>
      <c r="BH3" s="30"/>
      <c r="BI3" s="30"/>
      <c r="BJ3" s="30"/>
      <c r="BK3" s="30"/>
      <c r="BL3" s="30"/>
      <c r="BM3" s="30"/>
      <c r="BN3" s="30"/>
      <c r="BO3" s="30"/>
    </row>
    <row r="4" spans="1:70" s="4" customFormat="1" ht="14.45" customHeight="1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4" t="s">
        <v>270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</row>
    <row r="5" spans="1:70" ht="14.45" customHeight="1">
      <c r="A5" s="901" t="s">
        <v>63</v>
      </c>
      <c r="B5" s="902"/>
      <c r="C5" s="907" t="s">
        <v>226</v>
      </c>
      <c r="D5" s="908"/>
      <c r="E5" s="908"/>
      <c r="F5" s="908"/>
      <c r="G5" s="908"/>
      <c r="H5" s="908"/>
      <c r="I5" s="908"/>
      <c r="J5" s="908"/>
      <c r="K5" s="908"/>
      <c r="L5" s="908"/>
      <c r="M5" s="908"/>
      <c r="N5" s="908"/>
      <c r="O5" s="908"/>
      <c r="P5" s="908"/>
      <c r="Q5" s="908"/>
      <c r="R5" s="908"/>
      <c r="S5" s="908"/>
      <c r="T5" s="908"/>
      <c r="U5" s="908"/>
      <c r="V5" s="908"/>
      <c r="W5" s="908"/>
      <c r="X5" s="912" t="s">
        <v>281</v>
      </c>
      <c r="Y5" s="913"/>
      <c r="Z5" s="913"/>
      <c r="AA5" s="913"/>
      <c r="AB5" s="913"/>
      <c r="AC5" s="914"/>
      <c r="AD5" s="933" t="s">
        <v>227</v>
      </c>
      <c r="AE5" s="934"/>
      <c r="AF5" s="934"/>
      <c r="AG5" s="934"/>
      <c r="AH5" s="934"/>
      <c r="AI5" s="934"/>
      <c r="AJ5" s="934"/>
      <c r="AK5" s="935"/>
      <c r="AL5" s="930" t="s">
        <v>271</v>
      </c>
      <c r="AM5" s="939"/>
      <c r="AN5" s="940"/>
      <c r="AO5" s="941"/>
      <c r="AP5" s="930" t="s">
        <v>228</v>
      </c>
      <c r="AQ5" s="939"/>
      <c r="AR5" s="939"/>
      <c r="AS5" s="939"/>
      <c r="AT5" s="939"/>
      <c r="AU5" s="939"/>
      <c r="AV5" s="939"/>
      <c r="AW5" s="930" t="s">
        <v>154</v>
      </c>
      <c r="AX5" s="940"/>
      <c r="AY5" s="941"/>
      <c r="AZ5" s="921" t="s">
        <v>272</v>
      </c>
      <c r="BA5" s="922"/>
      <c r="BB5" s="922"/>
      <c r="BC5" s="922"/>
      <c r="BD5" s="922"/>
      <c r="BE5" s="922"/>
      <c r="BF5" s="922"/>
      <c r="BG5" s="922"/>
      <c r="BH5" s="922"/>
      <c r="BI5" s="922"/>
      <c r="BJ5" s="922"/>
      <c r="BK5" s="922"/>
      <c r="BL5" s="922"/>
      <c r="BM5" s="922"/>
      <c r="BN5" s="922"/>
      <c r="BO5" s="923"/>
    </row>
    <row r="6" spans="1:70" ht="14.45" customHeight="1">
      <c r="A6" s="903"/>
      <c r="B6" s="904"/>
      <c r="C6" s="795"/>
      <c r="D6" s="909"/>
      <c r="E6" s="909"/>
      <c r="F6" s="909"/>
      <c r="G6" s="909"/>
      <c r="H6" s="909"/>
      <c r="I6" s="909"/>
      <c r="J6" s="909"/>
      <c r="K6" s="909"/>
      <c r="L6" s="909"/>
      <c r="M6" s="909"/>
      <c r="N6" s="909"/>
      <c r="O6" s="909"/>
      <c r="P6" s="909"/>
      <c r="Q6" s="909"/>
      <c r="R6" s="909"/>
      <c r="S6" s="909"/>
      <c r="T6" s="909"/>
      <c r="U6" s="909"/>
      <c r="V6" s="909"/>
      <c r="W6" s="909"/>
      <c r="X6" s="915"/>
      <c r="Y6" s="916"/>
      <c r="Z6" s="916"/>
      <c r="AA6" s="916"/>
      <c r="AB6" s="916"/>
      <c r="AC6" s="917"/>
      <c r="AD6" s="936"/>
      <c r="AE6" s="937"/>
      <c r="AF6" s="937"/>
      <c r="AG6" s="937"/>
      <c r="AH6" s="937"/>
      <c r="AI6" s="937"/>
      <c r="AJ6" s="937"/>
      <c r="AK6" s="938"/>
      <c r="AL6" s="942"/>
      <c r="AM6" s="943"/>
      <c r="AN6" s="943"/>
      <c r="AO6" s="944"/>
      <c r="AP6" s="945"/>
      <c r="AQ6" s="946"/>
      <c r="AR6" s="946"/>
      <c r="AS6" s="946"/>
      <c r="AT6" s="946"/>
      <c r="AU6" s="946"/>
      <c r="AV6" s="946"/>
      <c r="AW6" s="942"/>
      <c r="AX6" s="943"/>
      <c r="AY6" s="944"/>
      <c r="AZ6" s="900" t="s">
        <v>156</v>
      </c>
      <c r="BA6" s="900"/>
      <c r="BB6" s="900"/>
      <c r="BC6" s="900"/>
      <c r="BD6" s="900" t="s">
        <v>157</v>
      </c>
      <c r="BE6" s="900"/>
      <c r="BF6" s="900"/>
      <c r="BG6" s="900"/>
      <c r="BH6" s="900" t="s">
        <v>230</v>
      </c>
      <c r="BI6" s="900"/>
      <c r="BJ6" s="900"/>
      <c r="BK6" s="900"/>
      <c r="BL6" s="900" t="s">
        <v>159</v>
      </c>
      <c r="BM6" s="900"/>
      <c r="BN6" s="900"/>
      <c r="BO6" s="900"/>
    </row>
    <row r="7" spans="1:70" ht="24" customHeight="1" thickBot="1">
      <c r="A7" s="905"/>
      <c r="B7" s="906"/>
      <c r="C7" s="910"/>
      <c r="D7" s="911"/>
      <c r="E7" s="911"/>
      <c r="F7" s="911"/>
      <c r="G7" s="911"/>
      <c r="H7" s="911"/>
      <c r="I7" s="911"/>
      <c r="J7" s="911"/>
      <c r="K7" s="911"/>
      <c r="L7" s="911"/>
      <c r="M7" s="911"/>
      <c r="N7" s="911"/>
      <c r="O7" s="911"/>
      <c r="P7" s="911"/>
      <c r="Q7" s="911"/>
      <c r="R7" s="911"/>
      <c r="S7" s="911"/>
      <c r="T7" s="911"/>
      <c r="U7" s="911"/>
      <c r="V7" s="911"/>
      <c r="W7" s="911"/>
      <c r="X7" s="918"/>
      <c r="Y7" s="919"/>
      <c r="Z7" s="919"/>
      <c r="AA7" s="919"/>
      <c r="AB7" s="919"/>
      <c r="AC7" s="920"/>
      <c r="AD7" s="924" t="s">
        <v>149</v>
      </c>
      <c r="AE7" s="925"/>
      <c r="AF7" s="925"/>
      <c r="AG7" s="925"/>
      <c r="AH7" s="926"/>
      <c r="AI7" s="927" t="s">
        <v>210</v>
      </c>
      <c r="AJ7" s="928"/>
      <c r="AK7" s="929"/>
      <c r="AL7" s="942"/>
      <c r="AM7" s="943"/>
      <c r="AN7" s="943"/>
      <c r="AO7" s="944"/>
      <c r="AP7" s="930" t="s">
        <v>229</v>
      </c>
      <c r="AQ7" s="931"/>
      <c r="AR7" s="931"/>
      <c r="AS7" s="932"/>
      <c r="AT7" s="930" t="s">
        <v>155</v>
      </c>
      <c r="AU7" s="931"/>
      <c r="AV7" s="932"/>
      <c r="AW7" s="942"/>
      <c r="AX7" s="943"/>
      <c r="AY7" s="944"/>
      <c r="AZ7" s="900">
        <v>1</v>
      </c>
      <c r="BA7" s="900"/>
      <c r="BB7" s="900">
        <v>2</v>
      </c>
      <c r="BC7" s="900"/>
      <c r="BD7" s="921">
        <v>3</v>
      </c>
      <c r="BE7" s="923"/>
      <c r="BF7" s="900">
        <v>4</v>
      </c>
      <c r="BG7" s="900"/>
      <c r="BH7" s="900">
        <v>5</v>
      </c>
      <c r="BI7" s="900"/>
      <c r="BJ7" s="900">
        <v>6</v>
      </c>
      <c r="BK7" s="900"/>
      <c r="BL7" s="900">
        <v>7</v>
      </c>
      <c r="BM7" s="900"/>
      <c r="BN7" s="921">
        <v>8</v>
      </c>
      <c r="BO7" s="923"/>
      <c r="BR7" s="1" t="s">
        <v>58</v>
      </c>
    </row>
    <row r="8" spans="1:70" ht="14.45" customHeight="1">
      <c r="A8" s="953">
        <v>1</v>
      </c>
      <c r="B8" s="954"/>
      <c r="C8" s="955">
        <v>2</v>
      </c>
      <c r="D8" s="952"/>
      <c r="E8" s="952"/>
      <c r="F8" s="952"/>
      <c r="G8" s="952"/>
      <c r="H8" s="952"/>
      <c r="I8" s="952"/>
      <c r="J8" s="952"/>
      <c r="K8" s="952"/>
      <c r="L8" s="952"/>
      <c r="M8" s="952"/>
      <c r="N8" s="952"/>
      <c r="O8" s="952"/>
      <c r="P8" s="952"/>
      <c r="Q8" s="952"/>
      <c r="R8" s="952"/>
      <c r="S8" s="952"/>
      <c r="T8" s="952"/>
      <c r="U8" s="952"/>
      <c r="V8" s="952"/>
      <c r="W8" s="952"/>
      <c r="X8" s="952">
        <v>3</v>
      </c>
      <c r="Y8" s="952"/>
      <c r="Z8" s="952"/>
      <c r="AA8" s="952"/>
      <c r="AB8" s="952"/>
      <c r="AC8" s="952"/>
      <c r="AD8" s="952">
        <v>4</v>
      </c>
      <c r="AE8" s="952"/>
      <c r="AF8" s="952"/>
      <c r="AG8" s="952"/>
      <c r="AH8" s="952"/>
      <c r="AI8" s="952">
        <v>5</v>
      </c>
      <c r="AJ8" s="952"/>
      <c r="AK8" s="952"/>
      <c r="AL8" s="952">
        <v>6</v>
      </c>
      <c r="AM8" s="952"/>
      <c r="AN8" s="952"/>
      <c r="AO8" s="952"/>
      <c r="AP8" s="952">
        <v>7</v>
      </c>
      <c r="AQ8" s="952"/>
      <c r="AR8" s="952"/>
      <c r="AS8" s="952"/>
      <c r="AT8" s="952">
        <v>8</v>
      </c>
      <c r="AU8" s="952"/>
      <c r="AV8" s="952"/>
      <c r="AW8" s="952">
        <v>9</v>
      </c>
      <c r="AX8" s="952"/>
      <c r="AY8" s="952"/>
      <c r="AZ8" s="952">
        <v>10</v>
      </c>
      <c r="BA8" s="952"/>
      <c r="BB8" s="952">
        <v>11</v>
      </c>
      <c r="BC8" s="952"/>
      <c r="BD8" s="952">
        <v>12</v>
      </c>
      <c r="BE8" s="952"/>
      <c r="BF8" s="952">
        <v>13</v>
      </c>
      <c r="BG8" s="952"/>
      <c r="BH8" s="952">
        <v>14</v>
      </c>
      <c r="BI8" s="952"/>
      <c r="BJ8" s="952">
        <v>15</v>
      </c>
      <c r="BK8" s="952"/>
      <c r="BL8" s="952">
        <v>16</v>
      </c>
      <c r="BM8" s="952"/>
      <c r="BN8" s="952">
        <v>17</v>
      </c>
      <c r="BO8" s="954"/>
    </row>
    <row r="9" spans="1:70" ht="14.45" customHeight="1">
      <c r="A9" s="947">
        <v>1</v>
      </c>
      <c r="B9" s="948"/>
      <c r="C9" s="949" t="s">
        <v>273</v>
      </c>
      <c r="D9" s="949"/>
      <c r="E9" s="949"/>
      <c r="F9" s="949"/>
      <c r="G9" s="949"/>
      <c r="H9" s="949"/>
      <c r="I9" s="949"/>
      <c r="J9" s="949"/>
      <c r="K9" s="949"/>
      <c r="L9" s="949"/>
      <c r="M9" s="949"/>
      <c r="N9" s="949"/>
      <c r="O9" s="949"/>
      <c r="P9" s="949"/>
      <c r="Q9" s="949"/>
      <c r="R9" s="949"/>
      <c r="S9" s="949"/>
      <c r="T9" s="949"/>
      <c r="U9" s="949"/>
      <c r="V9" s="949"/>
      <c r="W9" s="950"/>
      <c r="X9" s="951">
        <v>6</v>
      </c>
      <c r="Y9" s="951"/>
      <c r="Z9" s="951"/>
      <c r="AA9" s="951"/>
      <c r="AB9" s="951"/>
      <c r="AC9" s="951"/>
      <c r="AD9" s="898">
        <v>3.4</v>
      </c>
      <c r="AE9" s="898"/>
      <c r="AF9" s="898"/>
      <c r="AG9" s="898"/>
      <c r="AH9" s="898"/>
      <c r="AI9" s="898"/>
      <c r="AJ9" s="898"/>
      <c r="AK9" s="898"/>
      <c r="AL9" s="951">
        <f t="shared" ref="AL9:AL14" si="0">AP9+AT9</f>
        <v>4</v>
      </c>
      <c r="AM9" s="951"/>
      <c r="AN9" s="951"/>
      <c r="AO9" s="951"/>
      <c r="AP9" s="898">
        <v>2</v>
      </c>
      <c r="AQ9" s="898"/>
      <c r="AR9" s="898"/>
      <c r="AS9" s="898"/>
      <c r="AT9" s="898">
        <v>2</v>
      </c>
      <c r="AU9" s="898"/>
      <c r="AV9" s="898"/>
      <c r="AW9" s="898">
        <v>2</v>
      </c>
      <c r="AX9" s="898"/>
      <c r="AY9" s="898"/>
      <c r="AZ9" s="895"/>
      <c r="BA9" s="895"/>
      <c r="BB9" s="898"/>
      <c r="BC9" s="898"/>
      <c r="BD9" s="898">
        <v>3</v>
      </c>
      <c r="BE9" s="898"/>
      <c r="BF9" s="898">
        <v>3</v>
      </c>
      <c r="BG9" s="898"/>
      <c r="BH9" s="898"/>
      <c r="BI9" s="898"/>
      <c r="BJ9" s="898"/>
      <c r="BK9" s="898"/>
      <c r="BL9" s="898"/>
      <c r="BM9" s="898"/>
      <c r="BN9" s="898"/>
      <c r="BO9" s="899"/>
    </row>
    <row r="10" spans="1:70" ht="14.45" customHeight="1">
      <c r="A10" s="956" t="s">
        <v>62</v>
      </c>
      <c r="B10" s="957"/>
      <c r="C10" s="966" t="s">
        <v>231</v>
      </c>
      <c r="D10" s="966"/>
      <c r="E10" s="966"/>
      <c r="F10" s="966"/>
      <c r="G10" s="966"/>
      <c r="H10" s="966"/>
      <c r="I10" s="966"/>
      <c r="J10" s="966"/>
      <c r="K10" s="966"/>
      <c r="L10" s="966"/>
      <c r="M10" s="966"/>
      <c r="N10" s="966"/>
      <c r="O10" s="966"/>
      <c r="P10" s="966"/>
      <c r="Q10" s="966"/>
      <c r="R10" s="966"/>
      <c r="S10" s="966"/>
      <c r="T10" s="966"/>
      <c r="U10" s="966"/>
      <c r="V10" s="966"/>
      <c r="W10" s="967"/>
      <c r="X10" s="973">
        <f>AP11+AT11+AW11</f>
        <v>3</v>
      </c>
      <c r="Y10" s="974"/>
      <c r="Z10" s="974"/>
      <c r="AA10" s="974"/>
      <c r="AB10" s="974"/>
      <c r="AC10" s="975"/>
      <c r="AD10" s="968">
        <v>3</v>
      </c>
      <c r="AE10" s="968"/>
      <c r="AF10" s="968"/>
      <c r="AG10" s="968"/>
      <c r="AH10" s="968"/>
      <c r="AI10" s="969"/>
      <c r="AJ10" s="969"/>
      <c r="AK10" s="968"/>
      <c r="AL10" s="968">
        <f t="shared" si="0"/>
        <v>2</v>
      </c>
      <c r="AM10" s="968"/>
      <c r="AN10" s="968"/>
      <c r="AO10" s="968"/>
      <c r="AP10" s="960">
        <v>1</v>
      </c>
      <c r="AQ10" s="961"/>
      <c r="AR10" s="961"/>
      <c r="AS10" s="962"/>
      <c r="AT10" s="963">
        <v>1</v>
      </c>
      <c r="AU10" s="964"/>
      <c r="AV10" s="965"/>
      <c r="AW10" s="963">
        <v>1</v>
      </c>
      <c r="AX10" s="964"/>
      <c r="AY10" s="965"/>
      <c r="AZ10" s="890"/>
      <c r="BA10" s="890"/>
      <c r="BB10" s="890"/>
      <c r="BC10" s="890"/>
      <c r="BD10" s="890">
        <v>3</v>
      </c>
      <c r="BE10" s="890"/>
      <c r="BF10" s="896"/>
      <c r="BG10" s="897"/>
      <c r="BH10" s="896"/>
      <c r="BI10" s="897"/>
      <c r="BJ10" s="896"/>
      <c r="BK10" s="897"/>
      <c r="BL10" s="896"/>
      <c r="BM10" s="897"/>
      <c r="BN10" s="890"/>
      <c r="BO10" s="891"/>
      <c r="BQ10" s="1" t="s">
        <v>58</v>
      </c>
    </row>
    <row r="11" spans="1:70" ht="14.45" customHeight="1">
      <c r="A11" s="958"/>
      <c r="B11" s="959"/>
      <c r="C11" s="970" t="s">
        <v>232</v>
      </c>
      <c r="D11" s="970"/>
      <c r="E11" s="970"/>
      <c r="F11" s="970"/>
      <c r="G11" s="970"/>
      <c r="H11" s="970"/>
      <c r="I11" s="970"/>
      <c r="J11" s="970"/>
      <c r="K11" s="970"/>
      <c r="L11" s="970"/>
      <c r="M11" s="970"/>
      <c r="N11" s="970"/>
      <c r="O11" s="970"/>
      <c r="P11" s="970"/>
      <c r="Q11" s="970"/>
      <c r="R11" s="970"/>
      <c r="S11" s="970"/>
      <c r="T11" s="970"/>
      <c r="U11" s="970"/>
      <c r="V11" s="970"/>
      <c r="W11" s="971"/>
      <c r="X11" s="976"/>
      <c r="Y11" s="977"/>
      <c r="Z11" s="977"/>
      <c r="AA11" s="977"/>
      <c r="AB11" s="977"/>
      <c r="AC11" s="978"/>
      <c r="AD11" s="968">
        <v>3</v>
      </c>
      <c r="AE11" s="968"/>
      <c r="AF11" s="968"/>
      <c r="AG11" s="968"/>
      <c r="AH11" s="968"/>
      <c r="AI11" s="960"/>
      <c r="AJ11" s="961"/>
      <c r="AK11" s="962"/>
      <c r="AL11" s="968">
        <f t="shared" si="0"/>
        <v>2</v>
      </c>
      <c r="AM11" s="968"/>
      <c r="AN11" s="968"/>
      <c r="AO11" s="968"/>
      <c r="AP11" s="968">
        <v>1</v>
      </c>
      <c r="AQ11" s="968"/>
      <c r="AR11" s="968"/>
      <c r="AS11" s="968"/>
      <c r="AT11" s="972">
        <v>1</v>
      </c>
      <c r="AU11" s="972"/>
      <c r="AV11" s="972"/>
      <c r="AW11" s="972">
        <v>1</v>
      </c>
      <c r="AX11" s="972"/>
      <c r="AY11" s="972"/>
      <c r="AZ11" s="890"/>
      <c r="BA11" s="890"/>
      <c r="BB11" s="890"/>
      <c r="BC11" s="890"/>
      <c r="BD11" s="890">
        <v>3</v>
      </c>
      <c r="BE11" s="890"/>
      <c r="BF11" s="890"/>
      <c r="BG11" s="890"/>
      <c r="BH11" s="890"/>
      <c r="BI11" s="890"/>
      <c r="BJ11" s="890"/>
      <c r="BK11" s="890"/>
      <c r="BL11" s="890"/>
      <c r="BM11" s="890"/>
      <c r="BN11" s="890"/>
      <c r="BO11" s="891"/>
    </row>
    <row r="12" spans="1:70" ht="14.45" customHeight="1">
      <c r="A12" s="988" t="s">
        <v>70</v>
      </c>
      <c r="B12" s="989"/>
      <c r="C12" s="970" t="s">
        <v>233</v>
      </c>
      <c r="D12" s="970"/>
      <c r="E12" s="970"/>
      <c r="F12" s="970"/>
      <c r="G12" s="970"/>
      <c r="H12" s="970"/>
      <c r="I12" s="970"/>
      <c r="J12" s="970"/>
      <c r="K12" s="970"/>
      <c r="L12" s="970"/>
      <c r="M12" s="970"/>
      <c r="N12" s="970"/>
      <c r="O12" s="970"/>
      <c r="P12" s="970"/>
      <c r="Q12" s="970"/>
      <c r="R12" s="970"/>
      <c r="S12" s="970"/>
      <c r="T12" s="970"/>
      <c r="U12" s="970"/>
      <c r="V12" s="970"/>
      <c r="W12" s="971"/>
      <c r="X12" s="973">
        <v>3</v>
      </c>
      <c r="Y12" s="974"/>
      <c r="Z12" s="974"/>
      <c r="AA12" s="974"/>
      <c r="AB12" s="974"/>
      <c r="AC12" s="975"/>
      <c r="AD12" s="968">
        <v>4</v>
      </c>
      <c r="AE12" s="968"/>
      <c r="AF12" s="968"/>
      <c r="AG12" s="968"/>
      <c r="AH12" s="968"/>
      <c r="AI12" s="960"/>
      <c r="AJ12" s="961"/>
      <c r="AK12" s="962"/>
      <c r="AL12" s="968">
        <f t="shared" si="0"/>
        <v>1</v>
      </c>
      <c r="AM12" s="968"/>
      <c r="AN12" s="968"/>
      <c r="AO12" s="968"/>
      <c r="AP12" s="968">
        <v>0.5</v>
      </c>
      <c r="AQ12" s="968"/>
      <c r="AR12" s="968"/>
      <c r="AS12" s="968"/>
      <c r="AT12" s="972">
        <v>0.5</v>
      </c>
      <c r="AU12" s="972"/>
      <c r="AV12" s="972"/>
      <c r="AW12" s="972">
        <v>0.5</v>
      </c>
      <c r="AX12" s="972"/>
      <c r="AY12" s="972"/>
      <c r="AZ12" s="890"/>
      <c r="BA12" s="890"/>
      <c r="BB12" s="890"/>
      <c r="BC12" s="890"/>
      <c r="BD12" s="890"/>
      <c r="BE12" s="890"/>
      <c r="BF12" s="890">
        <v>1.5</v>
      </c>
      <c r="BG12" s="890"/>
      <c r="BH12" s="890"/>
      <c r="BI12" s="890"/>
      <c r="BJ12" s="890"/>
      <c r="BK12" s="890"/>
      <c r="BL12" s="890"/>
      <c r="BM12" s="890"/>
      <c r="BN12" s="890"/>
      <c r="BO12" s="891"/>
    </row>
    <row r="13" spans="1:70" ht="14.45" customHeight="1">
      <c r="A13" s="990"/>
      <c r="B13" s="991"/>
      <c r="C13" s="970" t="s">
        <v>234</v>
      </c>
      <c r="D13" s="970"/>
      <c r="E13" s="970"/>
      <c r="F13" s="970"/>
      <c r="G13" s="970"/>
      <c r="H13" s="970"/>
      <c r="I13" s="970"/>
      <c r="J13" s="970"/>
      <c r="K13" s="970"/>
      <c r="L13" s="970"/>
      <c r="M13" s="970"/>
      <c r="N13" s="970"/>
      <c r="O13" s="970"/>
      <c r="P13" s="970"/>
      <c r="Q13" s="970"/>
      <c r="R13" s="970"/>
      <c r="S13" s="970"/>
      <c r="T13" s="970"/>
      <c r="U13" s="970"/>
      <c r="V13" s="970"/>
      <c r="W13" s="971"/>
      <c r="X13" s="864"/>
      <c r="Y13" s="865"/>
      <c r="Z13" s="865"/>
      <c r="AA13" s="865"/>
      <c r="AB13" s="865"/>
      <c r="AC13" s="866"/>
      <c r="AD13" s="968">
        <v>4</v>
      </c>
      <c r="AE13" s="968"/>
      <c r="AF13" s="968"/>
      <c r="AG13" s="968"/>
      <c r="AH13" s="968"/>
      <c r="AI13" s="960"/>
      <c r="AJ13" s="961"/>
      <c r="AK13" s="962"/>
      <c r="AL13" s="968">
        <f t="shared" si="0"/>
        <v>1</v>
      </c>
      <c r="AM13" s="968"/>
      <c r="AN13" s="968"/>
      <c r="AO13" s="968"/>
      <c r="AP13" s="968">
        <v>0.5</v>
      </c>
      <c r="AQ13" s="968"/>
      <c r="AR13" s="968"/>
      <c r="AS13" s="968"/>
      <c r="AT13" s="972">
        <v>0.5</v>
      </c>
      <c r="AU13" s="972"/>
      <c r="AV13" s="972"/>
      <c r="AW13" s="972">
        <v>0.5</v>
      </c>
      <c r="AX13" s="972"/>
      <c r="AY13" s="972"/>
      <c r="AZ13" s="890"/>
      <c r="BA13" s="890"/>
      <c r="BB13" s="890"/>
      <c r="BC13" s="890"/>
      <c r="BD13" s="890"/>
      <c r="BE13" s="890"/>
      <c r="BF13" s="890">
        <v>1.5</v>
      </c>
      <c r="BG13" s="890"/>
      <c r="BH13" s="890"/>
      <c r="BI13" s="890"/>
      <c r="BJ13" s="890"/>
      <c r="BK13" s="890"/>
      <c r="BL13" s="890"/>
      <c r="BM13" s="890"/>
      <c r="BN13" s="890"/>
      <c r="BO13" s="891"/>
    </row>
    <row r="14" spans="1:70" ht="14.45" customHeight="1" thickBot="1">
      <c r="A14" s="992"/>
      <c r="B14" s="993"/>
      <c r="C14" s="878" t="s">
        <v>274</v>
      </c>
      <c r="D14" s="878"/>
      <c r="E14" s="878"/>
      <c r="F14" s="878"/>
      <c r="G14" s="878"/>
      <c r="H14" s="878"/>
      <c r="I14" s="878"/>
      <c r="J14" s="878"/>
      <c r="K14" s="878"/>
      <c r="L14" s="878"/>
      <c r="M14" s="878"/>
      <c r="N14" s="878"/>
      <c r="O14" s="878"/>
      <c r="P14" s="878"/>
      <c r="Q14" s="878"/>
      <c r="R14" s="878"/>
      <c r="S14" s="878"/>
      <c r="T14" s="878"/>
      <c r="U14" s="878"/>
      <c r="V14" s="878"/>
      <c r="W14" s="879"/>
      <c r="X14" s="839"/>
      <c r="Y14" s="808"/>
      <c r="Z14" s="808"/>
      <c r="AA14" s="808"/>
      <c r="AB14" s="808"/>
      <c r="AC14" s="809"/>
      <c r="AD14" s="846">
        <v>4</v>
      </c>
      <c r="AE14" s="847"/>
      <c r="AF14" s="847"/>
      <c r="AG14" s="847"/>
      <c r="AH14" s="848"/>
      <c r="AI14" s="846"/>
      <c r="AJ14" s="847"/>
      <c r="AK14" s="848"/>
      <c r="AL14" s="987">
        <f t="shared" si="0"/>
        <v>1</v>
      </c>
      <c r="AM14" s="987"/>
      <c r="AN14" s="987"/>
      <c r="AO14" s="987"/>
      <c r="AP14" s="846">
        <v>0.5</v>
      </c>
      <c r="AQ14" s="847"/>
      <c r="AR14" s="847"/>
      <c r="AS14" s="848"/>
      <c r="AT14" s="846">
        <v>0.5</v>
      </c>
      <c r="AU14" s="847"/>
      <c r="AV14" s="848"/>
      <c r="AW14" s="986">
        <v>0.5</v>
      </c>
      <c r="AX14" s="986"/>
      <c r="AY14" s="986"/>
      <c r="AZ14" s="810"/>
      <c r="BA14" s="814"/>
      <c r="BB14" s="810"/>
      <c r="BC14" s="814"/>
      <c r="BD14" s="810"/>
      <c r="BE14" s="814"/>
      <c r="BF14" s="810">
        <v>1.5</v>
      </c>
      <c r="BG14" s="814"/>
      <c r="BH14" s="810"/>
      <c r="BI14" s="814"/>
      <c r="BJ14" s="810"/>
      <c r="BK14" s="814"/>
      <c r="BL14" s="810"/>
      <c r="BM14" s="814"/>
      <c r="BN14" s="810"/>
      <c r="BO14" s="811"/>
    </row>
    <row r="15" spans="1:70" ht="14.45" customHeight="1" thickBot="1">
      <c r="A15" s="994">
        <v>2</v>
      </c>
      <c r="B15" s="893"/>
      <c r="C15" s="995" t="s">
        <v>275</v>
      </c>
      <c r="D15" s="995"/>
      <c r="E15" s="995"/>
      <c r="F15" s="995"/>
      <c r="G15" s="995"/>
      <c r="H15" s="995"/>
      <c r="I15" s="995"/>
      <c r="J15" s="995"/>
      <c r="K15" s="995"/>
      <c r="L15" s="995"/>
      <c r="M15" s="995"/>
      <c r="N15" s="995"/>
      <c r="O15" s="995"/>
      <c r="P15" s="995"/>
      <c r="Q15" s="995"/>
      <c r="R15" s="995"/>
      <c r="S15" s="995"/>
      <c r="T15" s="995"/>
      <c r="U15" s="995"/>
      <c r="V15" s="995"/>
      <c r="W15" s="996"/>
      <c r="X15" s="980">
        <f>SUM(X23+X16)</f>
        <v>54</v>
      </c>
      <c r="Y15" s="980"/>
      <c r="Z15" s="980"/>
      <c r="AA15" s="980"/>
      <c r="AB15" s="980"/>
      <c r="AC15" s="980"/>
      <c r="AD15" s="980">
        <f>AD16+AD23</f>
        <v>30</v>
      </c>
      <c r="AE15" s="980"/>
      <c r="AF15" s="980"/>
      <c r="AG15" s="980"/>
      <c r="AH15" s="980"/>
      <c r="AI15" s="980"/>
      <c r="AJ15" s="980"/>
      <c r="AK15" s="980"/>
      <c r="AL15" s="980">
        <v>31</v>
      </c>
      <c r="AM15" s="980"/>
      <c r="AN15" s="980"/>
      <c r="AO15" s="980"/>
      <c r="AP15" s="980">
        <v>18</v>
      </c>
      <c r="AQ15" s="980"/>
      <c r="AR15" s="980"/>
      <c r="AS15" s="980"/>
      <c r="AT15" s="892">
        <v>18</v>
      </c>
      <c r="AU15" s="979"/>
      <c r="AV15" s="894"/>
      <c r="AW15" s="892">
        <v>18</v>
      </c>
      <c r="AX15" s="979"/>
      <c r="AY15" s="894"/>
      <c r="AZ15" s="892">
        <f>AZ16+AZ23</f>
        <v>0</v>
      </c>
      <c r="BA15" s="894"/>
      <c r="BB15" s="892">
        <f>BB16+BB23</f>
        <v>0</v>
      </c>
      <c r="BC15" s="894"/>
      <c r="BD15" s="892">
        <f>BD16+BD23</f>
        <v>6</v>
      </c>
      <c r="BE15" s="894"/>
      <c r="BF15" s="892">
        <f>BF16+BF23</f>
        <v>3</v>
      </c>
      <c r="BG15" s="894"/>
      <c r="BH15" s="892">
        <f>BH16+BH23</f>
        <v>12</v>
      </c>
      <c r="BI15" s="894"/>
      <c r="BJ15" s="892">
        <f>BJ16+BJ23</f>
        <v>3</v>
      </c>
      <c r="BK15" s="894"/>
      <c r="BL15" s="892">
        <f>BL16+BL23</f>
        <v>18</v>
      </c>
      <c r="BM15" s="894"/>
      <c r="BN15" s="892">
        <f>BN16+BN23</f>
        <v>12</v>
      </c>
      <c r="BO15" s="893"/>
    </row>
    <row r="16" spans="1:70" ht="15" customHeight="1" thickBot="1">
      <c r="A16" s="997" t="s">
        <v>82</v>
      </c>
      <c r="B16" s="998"/>
      <c r="C16" s="983" t="s">
        <v>276</v>
      </c>
      <c r="D16" s="984"/>
      <c r="E16" s="984"/>
      <c r="F16" s="984"/>
      <c r="G16" s="984"/>
      <c r="H16" s="984"/>
      <c r="I16" s="984"/>
      <c r="J16" s="984"/>
      <c r="K16" s="984"/>
      <c r="L16" s="984"/>
      <c r="M16" s="984"/>
      <c r="N16" s="984"/>
      <c r="O16" s="984"/>
      <c r="P16" s="984"/>
      <c r="Q16" s="984"/>
      <c r="R16" s="984"/>
      <c r="S16" s="984"/>
      <c r="T16" s="984"/>
      <c r="U16" s="984"/>
      <c r="V16" s="984"/>
      <c r="W16" s="984"/>
      <c r="X16" s="985">
        <f>SUM(X17:AC22)</f>
        <v>12</v>
      </c>
      <c r="Y16" s="985"/>
      <c r="Z16" s="985"/>
      <c r="AA16" s="985"/>
      <c r="AB16" s="985"/>
      <c r="AC16" s="985"/>
      <c r="AD16" s="845">
        <f>AD17+AD19+AD21</f>
        <v>15</v>
      </c>
      <c r="AE16" s="845"/>
      <c r="AF16" s="845"/>
      <c r="AG16" s="845"/>
      <c r="AH16" s="845"/>
      <c r="AI16" s="845"/>
      <c r="AJ16" s="845"/>
      <c r="AK16" s="845"/>
      <c r="AL16" s="985">
        <f>AL17+AL19+AL21</f>
        <v>6</v>
      </c>
      <c r="AM16" s="985"/>
      <c r="AN16" s="985"/>
      <c r="AO16" s="985"/>
      <c r="AP16" s="985">
        <f>AP17+AP19+AP21</f>
        <v>3</v>
      </c>
      <c r="AQ16" s="985"/>
      <c r="AR16" s="985"/>
      <c r="AS16" s="985"/>
      <c r="AT16" s="845">
        <f>AT17+AT19+AT21</f>
        <v>3</v>
      </c>
      <c r="AU16" s="845"/>
      <c r="AV16" s="845"/>
      <c r="AW16" s="845">
        <f>AW17+AW19+AW21</f>
        <v>8</v>
      </c>
      <c r="AX16" s="845"/>
      <c r="AY16" s="845"/>
      <c r="AZ16" s="845">
        <f>AZ17+AZ19+AZ21</f>
        <v>0</v>
      </c>
      <c r="BA16" s="845"/>
      <c r="BB16" s="845">
        <f t="shared" ref="BB16" si="1">BB17+BB19+BB21</f>
        <v>0</v>
      </c>
      <c r="BC16" s="845"/>
      <c r="BD16" s="845">
        <f t="shared" ref="BD16" si="2">BD17+BD19+BD21</f>
        <v>0</v>
      </c>
      <c r="BE16" s="845"/>
      <c r="BF16" s="845">
        <f t="shared" ref="BF16" si="3">BF17+BF19+BF21</f>
        <v>0</v>
      </c>
      <c r="BG16" s="845"/>
      <c r="BH16" s="845">
        <f t="shared" ref="BH16" si="4">BH17+BH19+BH21</f>
        <v>12</v>
      </c>
      <c r="BI16" s="845"/>
      <c r="BJ16" s="845">
        <f t="shared" ref="BJ16" si="5">BJ17+BJ19+BJ21</f>
        <v>0</v>
      </c>
      <c r="BK16" s="845"/>
      <c r="BL16" s="845">
        <f t="shared" ref="BL16" si="6">BL17+BL19+BL21</f>
        <v>0</v>
      </c>
      <c r="BM16" s="845"/>
      <c r="BN16" s="845">
        <f t="shared" ref="BN16" si="7">BN17+BN19+BN21</f>
        <v>0</v>
      </c>
      <c r="BO16" s="845"/>
    </row>
    <row r="17" spans="1:67" ht="14.45" customHeight="1">
      <c r="A17" s="862" t="s">
        <v>66</v>
      </c>
      <c r="B17" s="863"/>
      <c r="C17" s="981" t="s">
        <v>277</v>
      </c>
      <c r="D17" s="981"/>
      <c r="E17" s="981"/>
      <c r="F17" s="981"/>
      <c r="G17" s="981"/>
      <c r="H17" s="981"/>
      <c r="I17" s="981"/>
      <c r="J17" s="981"/>
      <c r="K17" s="981"/>
      <c r="L17" s="981"/>
      <c r="M17" s="981"/>
      <c r="N17" s="981"/>
      <c r="O17" s="981"/>
      <c r="P17" s="981"/>
      <c r="Q17" s="981"/>
      <c r="R17" s="981"/>
      <c r="S17" s="981"/>
      <c r="T17" s="981"/>
      <c r="U17" s="981"/>
      <c r="V17" s="981"/>
      <c r="W17" s="982"/>
      <c r="X17" s="838">
        <v>4</v>
      </c>
      <c r="Y17" s="805"/>
      <c r="Z17" s="805"/>
      <c r="AA17" s="805"/>
      <c r="AB17" s="805"/>
      <c r="AC17" s="806"/>
      <c r="AD17" s="826">
        <v>5</v>
      </c>
      <c r="AE17" s="827"/>
      <c r="AF17" s="827"/>
      <c r="AG17" s="827"/>
      <c r="AH17" s="828"/>
      <c r="AI17" s="826"/>
      <c r="AJ17" s="827"/>
      <c r="AK17" s="828"/>
      <c r="AL17" s="826">
        <v>2</v>
      </c>
      <c r="AM17" s="827"/>
      <c r="AN17" s="827"/>
      <c r="AO17" s="828"/>
      <c r="AP17" s="826">
        <v>1</v>
      </c>
      <c r="AQ17" s="827"/>
      <c r="AR17" s="827"/>
      <c r="AS17" s="828"/>
      <c r="AT17" s="832">
        <v>1</v>
      </c>
      <c r="AU17" s="833"/>
      <c r="AV17" s="834"/>
      <c r="AW17" s="832">
        <v>3</v>
      </c>
      <c r="AX17" s="833"/>
      <c r="AY17" s="834"/>
      <c r="AZ17" s="819"/>
      <c r="BA17" s="820"/>
      <c r="BB17" s="819"/>
      <c r="BC17" s="820"/>
      <c r="BD17" s="819"/>
      <c r="BE17" s="820"/>
      <c r="BF17" s="819"/>
      <c r="BG17" s="820"/>
      <c r="BH17" s="819">
        <v>4</v>
      </c>
      <c r="BI17" s="820"/>
      <c r="BJ17" s="819"/>
      <c r="BK17" s="820"/>
      <c r="BL17" s="819"/>
      <c r="BM17" s="820"/>
      <c r="BN17" s="819"/>
      <c r="BO17" s="851"/>
    </row>
    <row r="18" spans="1:67" ht="14.45" customHeight="1" thickBot="1">
      <c r="A18" s="876"/>
      <c r="B18" s="877"/>
      <c r="C18" s="878" t="s">
        <v>235</v>
      </c>
      <c r="D18" s="878"/>
      <c r="E18" s="878"/>
      <c r="F18" s="878"/>
      <c r="G18" s="878"/>
      <c r="H18" s="878"/>
      <c r="I18" s="878"/>
      <c r="J18" s="878"/>
      <c r="K18" s="878"/>
      <c r="L18" s="878"/>
      <c r="M18" s="878"/>
      <c r="N18" s="878"/>
      <c r="O18" s="878"/>
      <c r="P18" s="878"/>
      <c r="Q18" s="878"/>
      <c r="R18" s="878"/>
      <c r="S18" s="878"/>
      <c r="T18" s="878"/>
      <c r="U18" s="878"/>
      <c r="V18" s="878"/>
      <c r="W18" s="879"/>
      <c r="X18" s="839"/>
      <c r="Y18" s="808"/>
      <c r="Z18" s="808"/>
      <c r="AA18" s="808"/>
      <c r="AB18" s="808"/>
      <c r="AC18" s="809"/>
      <c r="AD18" s="840"/>
      <c r="AE18" s="841"/>
      <c r="AF18" s="841"/>
      <c r="AG18" s="841"/>
      <c r="AH18" s="842"/>
      <c r="AI18" s="840"/>
      <c r="AJ18" s="841"/>
      <c r="AK18" s="842"/>
      <c r="AL18" s="840"/>
      <c r="AM18" s="841"/>
      <c r="AN18" s="841"/>
      <c r="AO18" s="842"/>
      <c r="AP18" s="840"/>
      <c r="AQ18" s="841"/>
      <c r="AR18" s="841"/>
      <c r="AS18" s="842"/>
      <c r="AT18" s="835"/>
      <c r="AU18" s="836"/>
      <c r="AV18" s="837"/>
      <c r="AW18" s="835"/>
      <c r="AX18" s="836"/>
      <c r="AY18" s="837"/>
      <c r="AZ18" s="821"/>
      <c r="BA18" s="822"/>
      <c r="BB18" s="821"/>
      <c r="BC18" s="822"/>
      <c r="BD18" s="821"/>
      <c r="BE18" s="822"/>
      <c r="BF18" s="821"/>
      <c r="BG18" s="822"/>
      <c r="BH18" s="821"/>
      <c r="BI18" s="822"/>
      <c r="BJ18" s="821"/>
      <c r="BK18" s="822"/>
      <c r="BL18" s="821"/>
      <c r="BM18" s="822"/>
      <c r="BN18" s="821"/>
      <c r="BO18" s="870"/>
    </row>
    <row r="19" spans="1:67" ht="14.45" customHeight="1">
      <c r="A19" s="860" t="s">
        <v>67</v>
      </c>
      <c r="B19" s="861"/>
      <c r="C19" s="882" t="s">
        <v>278</v>
      </c>
      <c r="D19" s="880"/>
      <c r="E19" s="880"/>
      <c r="F19" s="880"/>
      <c r="G19" s="880"/>
      <c r="H19" s="880"/>
      <c r="I19" s="880"/>
      <c r="J19" s="880"/>
      <c r="K19" s="880"/>
      <c r="L19" s="880"/>
      <c r="M19" s="880"/>
      <c r="N19" s="880"/>
      <c r="O19" s="880"/>
      <c r="P19" s="880"/>
      <c r="Q19" s="880"/>
      <c r="R19" s="880"/>
      <c r="S19" s="880"/>
      <c r="T19" s="880"/>
      <c r="U19" s="880"/>
      <c r="V19" s="880"/>
      <c r="W19" s="881"/>
      <c r="X19" s="838">
        <v>4</v>
      </c>
      <c r="Y19" s="805"/>
      <c r="Z19" s="805"/>
      <c r="AA19" s="805"/>
      <c r="AB19" s="805"/>
      <c r="AC19" s="806"/>
      <c r="AD19" s="826">
        <v>5</v>
      </c>
      <c r="AE19" s="827"/>
      <c r="AF19" s="827"/>
      <c r="AG19" s="827"/>
      <c r="AH19" s="828"/>
      <c r="AI19" s="826"/>
      <c r="AJ19" s="827"/>
      <c r="AK19" s="828"/>
      <c r="AL19" s="826">
        <v>2</v>
      </c>
      <c r="AM19" s="827"/>
      <c r="AN19" s="827"/>
      <c r="AO19" s="828"/>
      <c r="AP19" s="826">
        <v>1</v>
      </c>
      <c r="AQ19" s="827"/>
      <c r="AR19" s="827"/>
      <c r="AS19" s="828"/>
      <c r="AT19" s="832">
        <v>1</v>
      </c>
      <c r="AU19" s="833"/>
      <c r="AV19" s="834"/>
      <c r="AW19" s="832">
        <v>3</v>
      </c>
      <c r="AX19" s="833"/>
      <c r="AY19" s="834"/>
      <c r="AZ19" s="819"/>
      <c r="BA19" s="820"/>
      <c r="BB19" s="819"/>
      <c r="BC19" s="820"/>
      <c r="BD19" s="819"/>
      <c r="BE19" s="820"/>
      <c r="BF19" s="819"/>
      <c r="BG19" s="820"/>
      <c r="BH19" s="819">
        <v>4</v>
      </c>
      <c r="BI19" s="820"/>
      <c r="BJ19" s="819"/>
      <c r="BK19" s="820"/>
      <c r="BL19" s="819"/>
      <c r="BM19" s="820"/>
      <c r="BN19" s="819"/>
      <c r="BO19" s="851"/>
    </row>
    <row r="20" spans="1:67" ht="14.45" customHeight="1" thickBot="1">
      <c r="A20" s="876"/>
      <c r="B20" s="877"/>
      <c r="C20" s="883" t="s">
        <v>236</v>
      </c>
      <c r="D20" s="878"/>
      <c r="E20" s="878"/>
      <c r="F20" s="878"/>
      <c r="G20" s="878"/>
      <c r="H20" s="878"/>
      <c r="I20" s="878"/>
      <c r="J20" s="878"/>
      <c r="K20" s="878"/>
      <c r="L20" s="878"/>
      <c r="M20" s="878"/>
      <c r="N20" s="878"/>
      <c r="O20" s="878"/>
      <c r="P20" s="878"/>
      <c r="Q20" s="878"/>
      <c r="R20" s="878"/>
      <c r="S20" s="878"/>
      <c r="T20" s="878"/>
      <c r="U20" s="878"/>
      <c r="V20" s="878"/>
      <c r="W20" s="879"/>
      <c r="X20" s="839"/>
      <c r="Y20" s="808"/>
      <c r="Z20" s="808"/>
      <c r="AA20" s="808"/>
      <c r="AB20" s="808"/>
      <c r="AC20" s="809"/>
      <c r="AD20" s="840"/>
      <c r="AE20" s="841"/>
      <c r="AF20" s="841"/>
      <c r="AG20" s="841"/>
      <c r="AH20" s="842"/>
      <c r="AI20" s="840"/>
      <c r="AJ20" s="841"/>
      <c r="AK20" s="842"/>
      <c r="AL20" s="840"/>
      <c r="AM20" s="841"/>
      <c r="AN20" s="841"/>
      <c r="AO20" s="842"/>
      <c r="AP20" s="840"/>
      <c r="AQ20" s="841"/>
      <c r="AR20" s="841"/>
      <c r="AS20" s="842"/>
      <c r="AT20" s="835"/>
      <c r="AU20" s="836"/>
      <c r="AV20" s="837"/>
      <c r="AW20" s="835"/>
      <c r="AX20" s="836"/>
      <c r="AY20" s="837"/>
      <c r="AZ20" s="821"/>
      <c r="BA20" s="822"/>
      <c r="BB20" s="821"/>
      <c r="BC20" s="822"/>
      <c r="BD20" s="821"/>
      <c r="BE20" s="822"/>
      <c r="BF20" s="821"/>
      <c r="BG20" s="822"/>
      <c r="BH20" s="821"/>
      <c r="BI20" s="822"/>
      <c r="BJ20" s="821"/>
      <c r="BK20" s="822"/>
      <c r="BL20" s="821"/>
      <c r="BM20" s="822"/>
      <c r="BN20" s="821"/>
      <c r="BO20" s="870"/>
    </row>
    <row r="21" spans="1:67" ht="14.45" customHeight="1">
      <c r="A21" s="860" t="s">
        <v>71</v>
      </c>
      <c r="B21" s="861"/>
      <c r="C21" s="882" t="s">
        <v>237</v>
      </c>
      <c r="D21" s="880"/>
      <c r="E21" s="880"/>
      <c r="F21" s="880"/>
      <c r="G21" s="880"/>
      <c r="H21" s="880"/>
      <c r="I21" s="880"/>
      <c r="J21" s="880"/>
      <c r="K21" s="880"/>
      <c r="L21" s="880"/>
      <c r="M21" s="880"/>
      <c r="N21" s="880"/>
      <c r="O21" s="880"/>
      <c r="P21" s="880"/>
      <c r="Q21" s="880"/>
      <c r="R21" s="880"/>
      <c r="S21" s="880"/>
      <c r="T21" s="880"/>
      <c r="U21" s="880"/>
      <c r="V21" s="880"/>
      <c r="W21" s="881"/>
      <c r="X21" s="838">
        <v>4</v>
      </c>
      <c r="Y21" s="805"/>
      <c r="Z21" s="805"/>
      <c r="AA21" s="805"/>
      <c r="AB21" s="805"/>
      <c r="AC21" s="806"/>
      <c r="AD21" s="826">
        <v>5</v>
      </c>
      <c r="AE21" s="827"/>
      <c r="AF21" s="827"/>
      <c r="AG21" s="827"/>
      <c r="AH21" s="828"/>
      <c r="AI21" s="826"/>
      <c r="AJ21" s="827"/>
      <c r="AK21" s="828"/>
      <c r="AL21" s="826">
        <v>2</v>
      </c>
      <c r="AM21" s="827"/>
      <c r="AN21" s="827"/>
      <c r="AO21" s="828"/>
      <c r="AP21" s="826">
        <v>1</v>
      </c>
      <c r="AQ21" s="827"/>
      <c r="AR21" s="827"/>
      <c r="AS21" s="828"/>
      <c r="AT21" s="832">
        <v>1</v>
      </c>
      <c r="AU21" s="833"/>
      <c r="AV21" s="834"/>
      <c r="AW21" s="832">
        <v>2</v>
      </c>
      <c r="AX21" s="833"/>
      <c r="AY21" s="834"/>
      <c r="AZ21" s="819"/>
      <c r="BA21" s="820"/>
      <c r="BB21" s="819"/>
      <c r="BC21" s="820"/>
      <c r="BD21" s="819"/>
      <c r="BE21" s="820"/>
      <c r="BF21" s="819"/>
      <c r="BG21" s="820"/>
      <c r="BH21" s="872">
        <v>4</v>
      </c>
      <c r="BI21" s="873"/>
      <c r="BJ21" s="819"/>
      <c r="BK21" s="820"/>
      <c r="BL21" s="819"/>
      <c r="BM21" s="820"/>
      <c r="BN21" s="819"/>
      <c r="BO21" s="851"/>
    </row>
    <row r="22" spans="1:67" ht="14.45" customHeight="1" thickBot="1">
      <c r="A22" s="876"/>
      <c r="B22" s="877"/>
      <c r="C22" s="883"/>
      <c r="D22" s="878"/>
      <c r="E22" s="878"/>
      <c r="F22" s="878"/>
      <c r="G22" s="878"/>
      <c r="H22" s="878"/>
      <c r="I22" s="878"/>
      <c r="J22" s="878"/>
      <c r="K22" s="878"/>
      <c r="L22" s="878"/>
      <c r="M22" s="878"/>
      <c r="N22" s="878"/>
      <c r="O22" s="878"/>
      <c r="P22" s="878"/>
      <c r="Q22" s="878"/>
      <c r="R22" s="878"/>
      <c r="S22" s="878"/>
      <c r="T22" s="878"/>
      <c r="U22" s="878"/>
      <c r="V22" s="878"/>
      <c r="W22" s="879"/>
      <c r="X22" s="839"/>
      <c r="Y22" s="808"/>
      <c r="Z22" s="808"/>
      <c r="AA22" s="808"/>
      <c r="AB22" s="808"/>
      <c r="AC22" s="809"/>
      <c r="AD22" s="840"/>
      <c r="AE22" s="841"/>
      <c r="AF22" s="841"/>
      <c r="AG22" s="841"/>
      <c r="AH22" s="842"/>
      <c r="AI22" s="840"/>
      <c r="AJ22" s="841"/>
      <c r="AK22" s="842"/>
      <c r="AL22" s="840"/>
      <c r="AM22" s="841"/>
      <c r="AN22" s="841"/>
      <c r="AO22" s="842"/>
      <c r="AP22" s="840"/>
      <c r="AQ22" s="841"/>
      <c r="AR22" s="841"/>
      <c r="AS22" s="842"/>
      <c r="AT22" s="835"/>
      <c r="AU22" s="836"/>
      <c r="AV22" s="837"/>
      <c r="AW22" s="835"/>
      <c r="AX22" s="836"/>
      <c r="AY22" s="837"/>
      <c r="AZ22" s="821"/>
      <c r="BA22" s="822"/>
      <c r="BB22" s="821"/>
      <c r="BC22" s="822"/>
      <c r="BD22" s="821"/>
      <c r="BE22" s="822"/>
      <c r="BF22" s="821"/>
      <c r="BG22" s="822"/>
      <c r="BH22" s="874"/>
      <c r="BI22" s="875"/>
      <c r="BJ22" s="821"/>
      <c r="BK22" s="822"/>
      <c r="BL22" s="821"/>
      <c r="BM22" s="822"/>
      <c r="BN22" s="821"/>
      <c r="BO22" s="870"/>
    </row>
    <row r="23" spans="1:67" ht="14.45" customHeight="1" thickBot="1">
      <c r="A23" s="884" t="s">
        <v>83</v>
      </c>
      <c r="B23" s="885"/>
      <c r="C23" s="886" t="s">
        <v>279</v>
      </c>
      <c r="D23" s="887"/>
      <c r="E23" s="887"/>
      <c r="F23" s="887"/>
      <c r="G23" s="887"/>
      <c r="H23" s="887"/>
      <c r="I23" s="887"/>
      <c r="J23" s="887"/>
      <c r="K23" s="887"/>
      <c r="L23" s="887"/>
      <c r="M23" s="887"/>
      <c r="N23" s="887"/>
      <c r="O23" s="887"/>
      <c r="P23" s="887"/>
      <c r="Q23" s="887"/>
      <c r="R23" s="887"/>
      <c r="S23" s="887"/>
      <c r="T23" s="887"/>
      <c r="U23" s="887"/>
      <c r="V23" s="887"/>
      <c r="W23" s="887"/>
      <c r="X23" s="843">
        <f>SUM(X24:AC45)</f>
        <v>42</v>
      </c>
      <c r="Y23" s="843"/>
      <c r="Z23" s="843"/>
      <c r="AA23" s="843"/>
      <c r="AB23" s="843"/>
      <c r="AC23" s="843"/>
      <c r="AD23" s="844">
        <v>15</v>
      </c>
      <c r="AE23" s="844"/>
      <c r="AF23" s="844"/>
      <c r="AG23" s="844"/>
      <c r="AH23" s="844"/>
      <c r="AI23" s="844"/>
      <c r="AJ23" s="844"/>
      <c r="AK23" s="844"/>
      <c r="AL23" s="843">
        <f>SUM(AL24:AO45)</f>
        <v>23</v>
      </c>
      <c r="AM23" s="843"/>
      <c r="AN23" s="843"/>
      <c r="AO23" s="843"/>
      <c r="AP23" s="844">
        <f>AP24+AP26+AP28+AP30+AP32+AP34+AP36+AP38+AP40+AP42</f>
        <v>10</v>
      </c>
      <c r="AQ23" s="844"/>
      <c r="AR23" s="844"/>
      <c r="AS23" s="844"/>
      <c r="AT23" s="844">
        <f>AT24+AT26+AT28+AT30+AT32+AT34+AT36+AT38+AT40+AT42</f>
        <v>10</v>
      </c>
      <c r="AU23" s="844"/>
      <c r="AV23" s="844"/>
      <c r="AW23" s="844">
        <f>SUM(AW24:BA45)</f>
        <v>14</v>
      </c>
      <c r="AX23" s="844"/>
      <c r="AY23" s="844"/>
      <c r="AZ23" s="844">
        <f>SUM(AZ24:BA45)</f>
        <v>0</v>
      </c>
      <c r="BA23" s="844"/>
      <c r="BB23" s="844">
        <f>SUM(BB24:BC45)</f>
        <v>0</v>
      </c>
      <c r="BC23" s="844"/>
      <c r="BD23" s="844">
        <f>SUM(BD24:BE45)</f>
        <v>6</v>
      </c>
      <c r="BE23" s="844"/>
      <c r="BF23" s="844">
        <f>SUM(BF24:BG45)</f>
        <v>3</v>
      </c>
      <c r="BG23" s="844"/>
      <c r="BH23" s="844">
        <f>SUM(BH24:BI45)</f>
        <v>0</v>
      </c>
      <c r="BI23" s="844"/>
      <c r="BJ23" s="844">
        <f>SUM(BJ24:BK45)</f>
        <v>3</v>
      </c>
      <c r="BK23" s="844"/>
      <c r="BL23" s="844">
        <f>SUM(BL24:BM45)</f>
        <v>18</v>
      </c>
      <c r="BM23" s="844"/>
      <c r="BN23" s="844">
        <f>SUM(BN24:BO45)</f>
        <v>12</v>
      </c>
      <c r="BO23" s="871"/>
    </row>
    <row r="24" spans="1:67" ht="14.45" customHeight="1">
      <c r="A24" s="860" t="s">
        <v>84</v>
      </c>
      <c r="B24" s="861"/>
      <c r="C24" s="880" t="s">
        <v>238</v>
      </c>
      <c r="D24" s="880"/>
      <c r="E24" s="880"/>
      <c r="F24" s="880"/>
      <c r="G24" s="880"/>
      <c r="H24" s="880"/>
      <c r="I24" s="880"/>
      <c r="J24" s="880"/>
      <c r="K24" s="880"/>
      <c r="L24" s="880"/>
      <c r="M24" s="880"/>
      <c r="N24" s="880"/>
      <c r="O24" s="880"/>
      <c r="P24" s="880"/>
      <c r="Q24" s="880"/>
      <c r="R24" s="880"/>
      <c r="S24" s="880"/>
      <c r="T24" s="880"/>
      <c r="U24" s="880"/>
      <c r="V24" s="880"/>
      <c r="W24" s="881"/>
      <c r="X24" s="838">
        <v>6</v>
      </c>
      <c r="Y24" s="805"/>
      <c r="Z24" s="805"/>
      <c r="AA24" s="805"/>
      <c r="AB24" s="805"/>
      <c r="AC24" s="806"/>
      <c r="AD24" s="826">
        <v>3</v>
      </c>
      <c r="AE24" s="827"/>
      <c r="AF24" s="827"/>
      <c r="AG24" s="827"/>
      <c r="AH24" s="828"/>
      <c r="AI24" s="826"/>
      <c r="AJ24" s="827"/>
      <c r="AK24" s="828"/>
      <c r="AL24" s="826">
        <v>2</v>
      </c>
      <c r="AM24" s="827"/>
      <c r="AN24" s="827"/>
      <c r="AO24" s="828"/>
      <c r="AP24" s="826">
        <v>1</v>
      </c>
      <c r="AQ24" s="827"/>
      <c r="AR24" s="827"/>
      <c r="AS24" s="828"/>
      <c r="AT24" s="832">
        <v>1</v>
      </c>
      <c r="AU24" s="833"/>
      <c r="AV24" s="834"/>
      <c r="AW24" s="832">
        <v>1</v>
      </c>
      <c r="AX24" s="833"/>
      <c r="AY24" s="834"/>
      <c r="AZ24" s="819"/>
      <c r="BA24" s="820"/>
      <c r="BB24" s="819"/>
      <c r="BC24" s="820"/>
      <c r="BD24" s="819">
        <v>6</v>
      </c>
      <c r="BE24" s="820"/>
      <c r="BF24" s="819"/>
      <c r="BG24" s="820"/>
      <c r="BH24" s="819"/>
      <c r="BI24" s="820"/>
      <c r="BJ24" s="819"/>
      <c r="BK24" s="820"/>
      <c r="BL24" s="819"/>
      <c r="BM24" s="820"/>
      <c r="BN24" s="819"/>
      <c r="BO24" s="851"/>
    </row>
    <row r="25" spans="1:67" ht="14.45" customHeight="1" thickBot="1">
      <c r="A25" s="876"/>
      <c r="B25" s="877"/>
      <c r="C25" s="878"/>
      <c r="D25" s="878"/>
      <c r="E25" s="878"/>
      <c r="F25" s="878"/>
      <c r="G25" s="878"/>
      <c r="H25" s="878"/>
      <c r="I25" s="878"/>
      <c r="J25" s="878"/>
      <c r="K25" s="878"/>
      <c r="L25" s="878"/>
      <c r="M25" s="878"/>
      <c r="N25" s="878"/>
      <c r="O25" s="878"/>
      <c r="P25" s="878"/>
      <c r="Q25" s="878"/>
      <c r="R25" s="878"/>
      <c r="S25" s="878"/>
      <c r="T25" s="878"/>
      <c r="U25" s="878"/>
      <c r="V25" s="878"/>
      <c r="W25" s="879"/>
      <c r="X25" s="839"/>
      <c r="Y25" s="808"/>
      <c r="Z25" s="808"/>
      <c r="AA25" s="808"/>
      <c r="AB25" s="808"/>
      <c r="AC25" s="809"/>
      <c r="AD25" s="840"/>
      <c r="AE25" s="841"/>
      <c r="AF25" s="841"/>
      <c r="AG25" s="841"/>
      <c r="AH25" s="842"/>
      <c r="AI25" s="840"/>
      <c r="AJ25" s="841"/>
      <c r="AK25" s="842"/>
      <c r="AL25" s="840"/>
      <c r="AM25" s="841"/>
      <c r="AN25" s="841"/>
      <c r="AO25" s="842"/>
      <c r="AP25" s="840"/>
      <c r="AQ25" s="841"/>
      <c r="AR25" s="841"/>
      <c r="AS25" s="842"/>
      <c r="AT25" s="835"/>
      <c r="AU25" s="836"/>
      <c r="AV25" s="837"/>
      <c r="AW25" s="835"/>
      <c r="AX25" s="836"/>
      <c r="AY25" s="837"/>
      <c r="AZ25" s="821"/>
      <c r="BA25" s="822"/>
      <c r="BB25" s="821"/>
      <c r="BC25" s="822"/>
      <c r="BD25" s="821"/>
      <c r="BE25" s="822"/>
      <c r="BF25" s="821"/>
      <c r="BG25" s="822"/>
      <c r="BH25" s="821"/>
      <c r="BI25" s="822"/>
      <c r="BJ25" s="821"/>
      <c r="BK25" s="822"/>
      <c r="BL25" s="821"/>
      <c r="BM25" s="822"/>
      <c r="BN25" s="821"/>
      <c r="BO25" s="870"/>
    </row>
    <row r="26" spans="1:67" ht="14.45" customHeight="1">
      <c r="A26" s="862" t="s">
        <v>85</v>
      </c>
      <c r="B26" s="863"/>
      <c r="C26" s="981" t="s">
        <v>239</v>
      </c>
      <c r="D26" s="981"/>
      <c r="E26" s="981"/>
      <c r="F26" s="981"/>
      <c r="G26" s="981"/>
      <c r="H26" s="981"/>
      <c r="I26" s="981"/>
      <c r="J26" s="981"/>
      <c r="K26" s="981"/>
      <c r="L26" s="981"/>
      <c r="M26" s="981"/>
      <c r="N26" s="981"/>
      <c r="O26" s="981"/>
      <c r="P26" s="981"/>
      <c r="Q26" s="981"/>
      <c r="R26" s="981"/>
      <c r="S26" s="981"/>
      <c r="T26" s="981"/>
      <c r="U26" s="981"/>
      <c r="V26" s="981"/>
      <c r="W26" s="982"/>
      <c r="X26" s="838">
        <v>3</v>
      </c>
      <c r="Y26" s="805"/>
      <c r="Z26" s="805"/>
      <c r="AA26" s="805"/>
      <c r="AB26" s="805"/>
      <c r="AC26" s="806"/>
      <c r="AD26" s="826">
        <v>8</v>
      </c>
      <c r="AE26" s="827"/>
      <c r="AF26" s="827"/>
      <c r="AG26" s="827"/>
      <c r="AH26" s="828"/>
      <c r="AI26" s="826"/>
      <c r="AJ26" s="827"/>
      <c r="AK26" s="828"/>
      <c r="AL26" s="826">
        <v>2</v>
      </c>
      <c r="AM26" s="827"/>
      <c r="AN26" s="827"/>
      <c r="AO26" s="828"/>
      <c r="AP26" s="826">
        <v>1</v>
      </c>
      <c r="AQ26" s="827"/>
      <c r="AR26" s="827"/>
      <c r="AS26" s="828"/>
      <c r="AT26" s="832">
        <v>1</v>
      </c>
      <c r="AU26" s="833"/>
      <c r="AV26" s="834"/>
      <c r="AW26" s="832">
        <v>1</v>
      </c>
      <c r="AX26" s="833"/>
      <c r="AY26" s="834"/>
      <c r="AZ26" s="819"/>
      <c r="BA26" s="820"/>
      <c r="BB26" s="819"/>
      <c r="BC26" s="820"/>
      <c r="BD26" s="819"/>
      <c r="BE26" s="820"/>
      <c r="BF26" s="819"/>
      <c r="BG26" s="820"/>
      <c r="BH26" s="819"/>
      <c r="BI26" s="820"/>
      <c r="BJ26" s="819"/>
      <c r="BK26" s="820"/>
      <c r="BL26" s="819"/>
      <c r="BM26" s="820"/>
      <c r="BN26" s="819">
        <v>3</v>
      </c>
      <c r="BO26" s="851"/>
    </row>
    <row r="27" spans="1:67" ht="14.45" customHeight="1" thickBot="1">
      <c r="A27" s="862"/>
      <c r="B27" s="863"/>
      <c r="C27" s="888"/>
      <c r="D27" s="888"/>
      <c r="E27" s="888"/>
      <c r="F27" s="888"/>
      <c r="G27" s="888"/>
      <c r="H27" s="888"/>
      <c r="I27" s="888"/>
      <c r="J27" s="888"/>
      <c r="K27" s="888"/>
      <c r="L27" s="888"/>
      <c r="M27" s="888"/>
      <c r="N27" s="888"/>
      <c r="O27" s="888"/>
      <c r="P27" s="888"/>
      <c r="Q27" s="888"/>
      <c r="R27" s="888"/>
      <c r="S27" s="888"/>
      <c r="T27" s="888"/>
      <c r="U27" s="888"/>
      <c r="V27" s="888"/>
      <c r="W27" s="889"/>
      <c r="X27" s="839"/>
      <c r="Y27" s="808"/>
      <c r="Z27" s="808"/>
      <c r="AA27" s="808"/>
      <c r="AB27" s="808"/>
      <c r="AC27" s="809"/>
      <c r="AD27" s="840"/>
      <c r="AE27" s="841"/>
      <c r="AF27" s="841"/>
      <c r="AG27" s="841"/>
      <c r="AH27" s="842"/>
      <c r="AI27" s="840"/>
      <c r="AJ27" s="841"/>
      <c r="AK27" s="842"/>
      <c r="AL27" s="840"/>
      <c r="AM27" s="841"/>
      <c r="AN27" s="841"/>
      <c r="AO27" s="842"/>
      <c r="AP27" s="840"/>
      <c r="AQ27" s="841"/>
      <c r="AR27" s="841"/>
      <c r="AS27" s="842"/>
      <c r="AT27" s="835"/>
      <c r="AU27" s="836"/>
      <c r="AV27" s="837"/>
      <c r="AW27" s="835"/>
      <c r="AX27" s="836"/>
      <c r="AY27" s="837"/>
      <c r="AZ27" s="821"/>
      <c r="BA27" s="822"/>
      <c r="BB27" s="821"/>
      <c r="BC27" s="822"/>
      <c r="BD27" s="821"/>
      <c r="BE27" s="822"/>
      <c r="BF27" s="821"/>
      <c r="BG27" s="822"/>
      <c r="BH27" s="821"/>
      <c r="BI27" s="822"/>
      <c r="BJ27" s="821"/>
      <c r="BK27" s="822"/>
      <c r="BL27" s="821"/>
      <c r="BM27" s="822"/>
      <c r="BN27" s="821"/>
      <c r="BO27" s="870"/>
    </row>
    <row r="28" spans="1:67" ht="14.45" customHeight="1">
      <c r="A28" s="860" t="s">
        <v>86</v>
      </c>
      <c r="B28" s="861"/>
      <c r="C28" s="880" t="s">
        <v>240</v>
      </c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1"/>
      <c r="X28" s="838">
        <v>3</v>
      </c>
      <c r="Y28" s="805"/>
      <c r="Z28" s="805"/>
      <c r="AA28" s="805"/>
      <c r="AB28" s="805"/>
      <c r="AC28" s="806"/>
      <c r="AD28" s="826">
        <v>4</v>
      </c>
      <c r="AE28" s="827"/>
      <c r="AF28" s="827"/>
      <c r="AG28" s="827"/>
      <c r="AH28" s="828"/>
      <c r="AI28" s="826"/>
      <c r="AJ28" s="827"/>
      <c r="AK28" s="828"/>
      <c r="AL28" s="826">
        <v>2</v>
      </c>
      <c r="AM28" s="827"/>
      <c r="AN28" s="827"/>
      <c r="AO28" s="828"/>
      <c r="AP28" s="826">
        <v>1</v>
      </c>
      <c r="AQ28" s="827"/>
      <c r="AR28" s="827"/>
      <c r="AS28" s="828"/>
      <c r="AT28" s="832">
        <v>1</v>
      </c>
      <c r="AU28" s="833"/>
      <c r="AV28" s="834"/>
      <c r="AW28" s="832">
        <v>1</v>
      </c>
      <c r="AX28" s="833"/>
      <c r="AY28" s="834"/>
      <c r="AZ28" s="819"/>
      <c r="BA28" s="820"/>
      <c r="BB28" s="819"/>
      <c r="BC28" s="820"/>
      <c r="BD28" s="819"/>
      <c r="BE28" s="820"/>
      <c r="BF28" s="819">
        <v>3</v>
      </c>
      <c r="BG28" s="820"/>
      <c r="BH28" s="819"/>
      <c r="BI28" s="820"/>
      <c r="BJ28" s="819"/>
      <c r="BK28" s="820"/>
      <c r="BL28" s="819"/>
      <c r="BM28" s="820"/>
      <c r="BN28" s="819"/>
      <c r="BO28" s="851"/>
    </row>
    <row r="29" spans="1:67" ht="14.45" customHeight="1" thickBot="1">
      <c r="A29" s="876"/>
      <c r="B29" s="877"/>
      <c r="C29" s="878"/>
      <c r="D29" s="878"/>
      <c r="E29" s="878"/>
      <c r="F29" s="878"/>
      <c r="G29" s="878"/>
      <c r="H29" s="878"/>
      <c r="I29" s="878"/>
      <c r="J29" s="878"/>
      <c r="K29" s="878"/>
      <c r="L29" s="878"/>
      <c r="M29" s="878"/>
      <c r="N29" s="878"/>
      <c r="O29" s="878"/>
      <c r="P29" s="878"/>
      <c r="Q29" s="878"/>
      <c r="R29" s="878"/>
      <c r="S29" s="878"/>
      <c r="T29" s="878"/>
      <c r="U29" s="878"/>
      <c r="V29" s="878"/>
      <c r="W29" s="879"/>
      <c r="X29" s="839"/>
      <c r="Y29" s="808"/>
      <c r="Z29" s="808"/>
      <c r="AA29" s="808"/>
      <c r="AB29" s="808"/>
      <c r="AC29" s="809"/>
      <c r="AD29" s="840"/>
      <c r="AE29" s="841"/>
      <c r="AF29" s="841"/>
      <c r="AG29" s="841"/>
      <c r="AH29" s="842"/>
      <c r="AI29" s="840"/>
      <c r="AJ29" s="841"/>
      <c r="AK29" s="842"/>
      <c r="AL29" s="840"/>
      <c r="AM29" s="841"/>
      <c r="AN29" s="841"/>
      <c r="AO29" s="842"/>
      <c r="AP29" s="840"/>
      <c r="AQ29" s="841"/>
      <c r="AR29" s="841"/>
      <c r="AS29" s="842"/>
      <c r="AT29" s="835"/>
      <c r="AU29" s="836"/>
      <c r="AV29" s="837"/>
      <c r="AW29" s="835"/>
      <c r="AX29" s="836"/>
      <c r="AY29" s="837"/>
      <c r="AZ29" s="821"/>
      <c r="BA29" s="822"/>
      <c r="BB29" s="821"/>
      <c r="BC29" s="822"/>
      <c r="BD29" s="821"/>
      <c r="BE29" s="822"/>
      <c r="BF29" s="821"/>
      <c r="BG29" s="822"/>
      <c r="BH29" s="821"/>
      <c r="BI29" s="822"/>
      <c r="BJ29" s="821"/>
      <c r="BK29" s="822"/>
      <c r="BL29" s="821"/>
      <c r="BM29" s="822"/>
      <c r="BN29" s="821"/>
      <c r="BO29" s="870"/>
    </row>
    <row r="30" spans="1:67" ht="14.45" customHeight="1">
      <c r="A30" s="862" t="s">
        <v>87</v>
      </c>
      <c r="B30" s="863"/>
      <c r="C30" s="857" t="s">
        <v>241</v>
      </c>
      <c r="D30" s="858"/>
      <c r="E30" s="858"/>
      <c r="F30" s="858"/>
      <c r="G30" s="858"/>
      <c r="H30" s="858"/>
      <c r="I30" s="858"/>
      <c r="J30" s="858"/>
      <c r="K30" s="858"/>
      <c r="L30" s="858"/>
      <c r="M30" s="858"/>
      <c r="N30" s="858"/>
      <c r="O30" s="858"/>
      <c r="P30" s="858"/>
      <c r="Q30" s="858"/>
      <c r="R30" s="858"/>
      <c r="S30" s="858"/>
      <c r="T30" s="858"/>
      <c r="U30" s="858"/>
      <c r="V30" s="858"/>
      <c r="W30" s="859"/>
      <c r="X30" s="838">
        <v>3</v>
      </c>
      <c r="Y30" s="805"/>
      <c r="Z30" s="805"/>
      <c r="AA30" s="805"/>
      <c r="AB30" s="805"/>
      <c r="AC30" s="806"/>
      <c r="AD30" s="826">
        <v>6</v>
      </c>
      <c r="AE30" s="827"/>
      <c r="AF30" s="827"/>
      <c r="AG30" s="827"/>
      <c r="AH30" s="828"/>
      <c r="AI30" s="826"/>
      <c r="AJ30" s="827"/>
      <c r="AK30" s="828"/>
      <c r="AL30" s="826">
        <v>2</v>
      </c>
      <c r="AM30" s="827"/>
      <c r="AN30" s="827"/>
      <c r="AO30" s="828"/>
      <c r="AP30" s="826">
        <v>1</v>
      </c>
      <c r="AQ30" s="827"/>
      <c r="AR30" s="827"/>
      <c r="AS30" s="828"/>
      <c r="AT30" s="832">
        <v>1</v>
      </c>
      <c r="AU30" s="833"/>
      <c r="AV30" s="834"/>
      <c r="AW30" s="832">
        <v>1</v>
      </c>
      <c r="AX30" s="833"/>
      <c r="AY30" s="834"/>
      <c r="AZ30" s="819"/>
      <c r="BA30" s="820"/>
      <c r="BB30" s="819"/>
      <c r="BC30" s="820"/>
      <c r="BD30" s="819"/>
      <c r="BE30" s="820"/>
      <c r="BF30" s="819"/>
      <c r="BG30" s="820"/>
      <c r="BH30" s="819"/>
      <c r="BI30" s="820"/>
      <c r="BJ30" s="819">
        <v>3</v>
      </c>
      <c r="BK30" s="820"/>
      <c r="BL30" s="819"/>
      <c r="BM30" s="820"/>
      <c r="BN30" s="819"/>
      <c r="BO30" s="851"/>
    </row>
    <row r="31" spans="1:67" ht="14.45" customHeight="1" thickBot="1">
      <c r="A31" s="862"/>
      <c r="B31" s="863"/>
      <c r="C31" s="888"/>
      <c r="D31" s="888"/>
      <c r="E31" s="888"/>
      <c r="F31" s="888"/>
      <c r="G31" s="888"/>
      <c r="H31" s="888"/>
      <c r="I31" s="888"/>
      <c r="J31" s="888"/>
      <c r="K31" s="888"/>
      <c r="L31" s="888"/>
      <c r="M31" s="888"/>
      <c r="N31" s="888"/>
      <c r="O31" s="888"/>
      <c r="P31" s="888"/>
      <c r="Q31" s="888"/>
      <c r="R31" s="888"/>
      <c r="S31" s="888"/>
      <c r="T31" s="888"/>
      <c r="U31" s="888"/>
      <c r="V31" s="888"/>
      <c r="W31" s="889"/>
      <c r="X31" s="839"/>
      <c r="Y31" s="808"/>
      <c r="Z31" s="808"/>
      <c r="AA31" s="808"/>
      <c r="AB31" s="808"/>
      <c r="AC31" s="809"/>
      <c r="AD31" s="840"/>
      <c r="AE31" s="841"/>
      <c r="AF31" s="841"/>
      <c r="AG31" s="841"/>
      <c r="AH31" s="842"/>
      <c r="AI31" s="840"/>
      <c r="AJ31" s="841"/>
      <c r="AK31" s="842"/>
      <c r="AL31" s="840"/>
      <c r="AM31" s="841"/>
      <c r="AN31" s="841"/>
      <c r="AO31" s="842"/>
      <c r="AP31" s="840"/>
      <c r="AQ31" s="841"/>
      <c r="AR31" s="841"/>
      <c r="AS31" s="842"/>
      <c r="AT31" s="835"/>
      <c r="AU31" s="836"/>
      <c r="AV31" s="837"/>
      <c r="AW31" s="835"/>
      <c r="AX31" s="836"/>
      <c r="AY31" s="837"/>
      <c r="AZ31" s="821"/>
      <c r="BA31" s="822"/>
      <c r="BB31" s="821"/>
      <c r="BC31" s="822"/>
      <c r="BD31" s="821"/>
      <c r="BE31" s="822"/>
      <c r="BF31" s="821"/>
      <c r="BG31" s="822"/>
      <c r="BH31" s="821"/>
      <c r="BI31" s="822"/>
      <c r="BJ31" s="821"/>
      <c r="BK31" s="822"/>
      <c r="BL31" s="821"/>
      <c r="BM31" s="822"/>
      <c r="BN31" s="821"/>
      <c r="BO31" s="870"/>
    </row>
    <row r="32" spans="1:67" ht="14.45" customHeight="1">
      <c r="A32" s="860" t="s">
        <v>88</v>
      </c>
      <c r="B32" s="861"/>
      <c r="C32" s="880" t="s">
        <v>280</v>
      </c>
      <c r="D32" s="880"/>
      <c r="E32" s="880"/>
      <c r="F32" s="880"/>
      <c r="G32" s="880"/>
      <c r="H32" s="880"/>
      <c r="I32" s="880"/>
      <c r="J32" s="880"/>
      <c r="K32" s="880"/>
      <c r="L32" s="880"/>
      <c r="M32" s="880"/>
      <c r="N32" s="880"/>
      <c r="O32" s="880"/>
      <c r="P32" s="880"/>
      <c r="Q32" s="880"/>
      <c r="R32" s="880"/>
      <c r="S32" s="880"/>
      <c r="T32" s="880"/>
      <c r="U32" s="880"/>
      <c r="V32" s="880"/>
      <c r="W32" s="881"/>
      <c r="X32" s="838">
        <v>4</v>
      </c>
      <c r="Y32" s="805"/>
      <c r="Z32" s="805"/>
      <c r="AA32" s="805"/>
      <c r="AB32" s="805"/>
      <c r="AC32" s="806"/>
      <c r="AD32" s="826">
        <v>7</v>
      </c>
      <c r="AE32" s="827"/>
      <c r="AF32" s="827"/>
      <c r="AG32" s="827"/>
      <c r="AH32" s="828"/>
      <c r="AI32" s="826"/>
      <c r="AJ32" s="827"/>
      <c r="AK32" s="828"/>
      <c r="AL32" s="826">
        <v>2</v>
      </c>
      <c r="AM32" s="827"/>
      <c r="AN32" s="827"/>
      <c r="AO32" s="828"/>
      <c r="AP32" s="826">
        <v>1</v>
      </c>
      <c r="AQ32" s="827"/>
      <c r="AR32" s="827"/>
      <c r="AS32" s="828"/>
      <c r="AT32" s="832">
        <v>1</v>
      </c>
      <c r="AU32" s="833"/>
      <c r="AV32" s="834"/>
      <c r="AW32" s="832">
        <v>2</v>
      </c>
      <c r="AX32" s="833"/>
      <c r="AY32" s="834"/>
      <c r="AZ32" s="819"/>
      <c r="BA32" s="820"/>
      <c r="BB32" s="819"/>
      <c r="BC32" s="820"/>
      <c r="BD32" s="819"/>
      <c r="BE32" s="820"/>
      <c r="BF32" s="819"/>
      <c r="BG32" s="820"/>
      <c r="BH32" s="819"/>
      <c r="BI32" s="820"/>
      <c r="BJ32" s="819"/>
      <c r="BK32" s="820"/>
      <c r="BL32" s="819">
        <v>4</v>
      </c>
      <c r="BM32" s="820"/>
      <c r="BN32" s="819"/>
      <c r="BO32" s="851"/>
    </row>
    <row r="33" spans="1:67" ht="14.45" customHeight="1" thickBot="1">
      <c r="A33" s="876"/>
      <c r="B33" s="877"/>
      <c r="C33" s="878"/>
      <c r="D33" s="878"/>
      <c r="E33" s="878"/>
      <c r="F33" s="878"/>
      <c r="G33" s="878"/>
      <c r="H33" s="878"/>
      <c r="I33" s="878"/>
      <c r="J33" s="878"/>
      <c r="K33" s="878"/>
      <c r="L33" s="878"/>
      <c r="M33" s="878"/>
      <c r="N33" s="878"/>
      <c r="O33" s="878"/>
      <c r="P33" s="878"/>
      <c r="Q33" s="878"/>
      <c r="R33" s="878"/>
      <c r="S33" s="878"/>
      <c r="T33" s="878"/>
      <c r="U33" s="878"/>
      <c r="V33" s="878"/>
      <c r="W33" s="879"/>
      <c r="X33" s="839"/>
      <c r="Y33" s="808"/>
      <c r="Z33" s="808"/>
      <c r="AA33" s="808"/>
      <c r="AB33" s="808"/>
      <c r="AC33" s="809"/>
      <c r="AD33" s="840"/>
      <c r="AE33" s="841"/>
      <c r="AF33" s="841"/>
      <c r="AG33" s="841"/>
      <c r="AH33" s="842"/>
      <c r="AI33" s="840"/>
      <c r="AJ33" s="841"/>
      <c r="AK33" s="842"/>
      <c r="AL33" s="840"/>
      <c r="AM33" s="841"/>
      <c r="AN33" s="841"/>
      <c r="AO33" s="842"/>
      <c r="AP33" s="840"/>
      <c r="AQ33" s="841"/>
      <c r="AR33" s="841"/>
      <c r="AS33" s="842"/>
      <c r="AT33" s="835"/>
      <c r="AU33" s="836"/>
      <c r="AV33" s="837"/>
      <c r="AW33" s="835"/>
      <c r="AX33" s="836"/>
      <c r="AY33" s="837"/>
      <c r="AZ33" s="821"/>
      <c r="BA33" s="822"/>
      <c r="BB33" s="821"/>
      <c r="BC33" s="822"/>
      <c r="BD33" s="821"/>
      <c r="BE33" s="822"/>
      <c r="BF33" s="821"/>
      <c r="BG33" s="822"/>
      <c r="BH33" s="821"/>
      <c r="BI33" s="822"/>
      <c r="BJ33" s="821"/>
      <c r="BK33" s="822"/>
      <c r="BL33" s="821"/>
      <c r="BM33" s="822"/>
      <c r="BN33" s="821"/>
      <c r="BO33" s="870"/>
    </row>
    <row r="34" spans="1:67" ht="14.45" customHeight="1">
      <c r="A34" s="862" t="s">
        <v>89</v>
      </c>
      <c r="B34" s="863"/>
      <c r="C34" s="880" t="s">
        <v>280</v>
      </c>
      <c r="D34" s="880"/>
      <c r="E34" s="880"/>
      <c r="F34" s="880"/>
      <c r="G34" s="880"/>
      <c r="H34" s="880"/>
      <c r="I34" s="880"/>
      <c r="J34" s="880"/>
      <c r="K34" s="880"/>
      <c r="L34" s="880"/>
      <c r="M34" s="880"/>
      <c r="N34" s="880"/>
      <c r="O34" s="880"/>
      <c r="P34" s="880"/>
      <c r="Q34" s="880"/>
      <c r="R34" s="880"/>
      <c r="S34" s="880"/>
      <c r="T34" s="880"/>
      <c r="U34" s="880"/>
      <c r="V34" s="880"/>
      <c r="W34" s="881"/>
      <c r="X34" s="838">
        <v>4</v>
      </c>
      <c r="Y34" s="805"/>
      <c r="Z34" s="805"/>
      <c r="AA34" s="805"/>
      <c r="AB34" s="805"/>
      <c r="AC34" s="806"/>
      <c r="AD34" s="826">
        <v>7</v>
      </c>
      <c r="AE34" s="827"/>
      <c r="AF34" s="827"/>
      <c r="AG34" s="827"/>
      <c r="AH34" s="828"/>
      <c r="AI34" s="826"/>
      <c r="AJ34" s="827"/>
      <c r="AK34" s="828"/>
      <c r="AL34" s="826">
        <v>2</v>
      </c>
      <c r="AM34" s="827"/>
      <c r="AN34" s="827"/>
      <c r="AO34" s="828"/>
      <c r="AP34" s="826">
        <v>1</v>
      </c>
      <c r="AQ34" s="827"/>
      <c r="AR34" s="827"/>
      <c r="AS34" s="828"/>
      <c r="AT34" s="832">
        <v>1</v>
      </c>
      <c r="AU34" s="833"/>
      <c r="AV34" s="834"/>
      <c r="AW34" s="832">
        <v>2</v>
      </c>
      <c r="AX34" s="833"/>
      <c r="AY34" s="834"/>
      <c r="AZ34" s="819"/>
      <c r="BA34" s="820"/>
      <c r="BB34" s="819"/>
      <c r="BC34" s="820"/>
      <c r="BD34" s="819"/>
      <c r="BE34" s="820"/>
      <c r="BF34" s="819"/>
      <c r="BG34" s="820"/>
      <c r="BH34" s="819"/>
      <c r="BI34" s="820"/>
      <c r="BJ34" s="819"/>
      <c r="BK34" s="820"/>
      <c r="BL34" s="819">
        <v>4</v>
      </c>
      <c r="BM34" s="820"/>
      <c r="BN34" s="819"/>
      <c r="BO34" s="851"/>
    </row>
    <row r="35" spans="1:67" ht="14.45" customHeight="1" thickBot="1">
      <c r="A35" s="862"/>
      <c r="B35" s="863"/>
      <c r="C35" s="888"/>
      <c r="D35" s="888"/>
      <c r="E35" s="888"/>
      <c r="F35" s="888"/>
      <c r="G35" s="888"/>
      <c r="H35" s="888"/>
      <c r="I35" s="888"/>
      <c r="J35" s="888"/>
      <c r="K35" s="888"/>
      <c r="L35" s="888"/>
      <c r="M35" s="888"/>
      <c r="N35" s="888"/>
      <c r="O35" s="888"/>
      <c r="P35" s="888"/>
      <c r="Q35" s="888"/>
      <c r="R35" s="888"/>
      <c r="S35" s="888"/>
      <c r="T35" s="888"/>
      <c r="U35" s="888"/>
      <c r="V35" s="888"/>
      <c r="W35" s="889"/>
      <c r="X35" s="839"/>
      <c r="Y35" s="808"/>
      <c r="Z35" s="808"/>
      <c r="AA35" s="808"/>
      <c r="AB35" s="808"/>
      <c r="AC35" s="809"/>
      <c r="AD35" s="840"/>
      <c r="AE35" s="841"/>
      <c r="AF35" s="841"/>
      <c r="AG35" s="841"/>
      <c r="AH35" s="842"/>
      <c r="AI35" s="840"/>
      <c r="AJ35" s="841"/>
      <c r="AK35" s="842"/>
      <c r="AL35" s="840"/>
      <c r="AM35" s="841"/>
      <c r="AN35" s="841"/>
      <c r="AO35" s="842"/>
      <c r="AP35" s="840"/>
      <c r="AQ35" s="841"/>
      <c r="AR35" s="841"/>
      <c r="AS35" s="842"/>
      <c r="AT35" s="835"/>
      <c r="AU35" s="836"/>
      <c r="AV35" s="837"/>
      <c r="AW35" s="835"/>
      <c r="AX35" s="836"/>
      <c r="AY35" s="837"/>
      <c r="AZ35" s="821"/>
      <c r="BA35" s="822"/>
      <c r="BB35" s="821"/>
      <c r="BC35" s="822"/>
      <c r="BD35" s="821"/>
      <c r="BE35" s="822"/>
      <c r="BF35" s="821"/>
      <c r="BG35" s="822"/>
      <c r="BH35" s="821"/>
      <c r="BI35" s="822"/>
      <c r="BJ35" s="821"/>
      <c r="BK35" s="822"/>
      <c r="BL35" s="821"/>
      <c r="BM35" s="822"/>
      <c r="BN35" s="821"/>
      <c r="BO35" s="870"/>
    </row>
    <row r="36" spans="1:67" ht="14.45" customHeight="1">
      <c r="A36" s="860" t="s">
        <v>90</v>
      </c>
      <c r="B36" s="861"/>
      <c r="C36" s="880" t="s">
        <v>280</v>
      </c>
      <c r="D36" s="880"/>
      <c r="E36" s="880"/>
      <c r="F36" s="880"/>
      <c r="G36" s="880"/>
      <c r="H36" s="880"/>
      <c r="I36" s="880"/>
      <c r="J36" s="880"/>
      <c r="K36" s="880"/>
      <c r="L36" s="880"/>
      <c r="M36" s="880"/>
      <c r="N36" s="880"/>
      <c r="O36" s="880"/>
      <c r="P36" s="880"/>
      <c r="Q36" s="880"/>
      <c r="R36" s="880"/>
      <c r="S36" s="880"/>
      <c r="T36" s="880"/>
      <c r="U36" s="880"/>
      <c r="V36" s="880"/>
      <c r="W36" s="881"/>
      <c r="X36" s="838">
        <v>3</v>
      </c>
      <c r="Y36" s="805"/>
      <c r="Z36" s="805"/>
      <c r="AA36" s="805"/>
      <c r="AB36" s="805"/>
      <c r="AC36" s="806"/>
      <c r="AD36" s="826">
        <v>8</v>
      </c>
      <c r="AE36" s="827"/>
      <c r="AF36" s="827"/>
      <c r="AG36" s="827"/>
      <c r="AH36" s="828"/>
      <c r="AI36" s="826"/>
      <c r="AJ36" s="827"/>
      <c r="AK36" s="828"/>
      <c r="AL36" s="826">
        <v>2</v>
      </c>
      <c r="AM36" s="827"/>
      <c r="AN36" s="827"/>
      <c r="AO36" s="828"/>
      <c r="AP36" s="826">
        <v>1</v>
      </c>
      <c r="AQ36" s="827"/>
      <c r="AR36" s="827"/>
      <c r="AS36" s="828"/>
      <c r="AT36" s="832">
        <v>1</v>
      </c>
      <c r="AU36" s="833"/>
      <c r="AV36" s="834"/>
      <c r="AW36" s="832">
        <v>1</v>
      </c>
      <c r="AX36" s="833"/>
      <c r="AY36" s="834"/>
      <c r="AZ36" s="819"/>
      <c r="BA36" s="820"/>
      <c r="BB36" s="819"/>
      <c r="BC36" s="820"/>
      <c r="BD36" s="819"/>
      <c r="BE36" s="820"/>
      <c r="BF36" s="819"/>
      <c r="BG36" s="820"/>
      <c r="BH36" s="819"/>
      <c r="BI36" s="820"/>
      <c r="BJ36" s="819"/>
      <c r="BK36" s="820"/>
      <c r="BL36" s="819"/>
      <c r="BM36" s="820"/>
      <c r="BN36" s="819">
        <v>3</v>
      </c>
      <c r="BO36" s="851"/>
    </row>
    <row r="37" spans="1:67" ht="14.45" customHeight="1" thickBot="1">
      <c r="A37" s="876"/>
      <c r="B37" s="877"/>
      <c r="C37" s="878"/>
      <c r="D37" s="878"/>
      <c r="E37" s="878"/>
      <c r="F37" s="878"/>
      <c r="G37" s="878"/>
      <c r="H37" s="878"/>
      <c r="I37" s="878"/>
      <c r="J37" s="878"/>
      <c r="K37" s="878"/>
      <c r="L37" s="878"/>
      <c r="M37" s="878"/>
      <c r="N37" s="878"/>
      <c r="O37" s="878"/>
      <c r="P37" s="878"/>
      <c r="Q37" s="878"/>
      <c r="R37" s="878"/>
      <c r="S37" s="878"/>
      <c r="T37" s="878"/>
      <c r="U37" s="878"/>
      <c r="V37" s="878"/>
      <c r="W37" s="879"/>
      <c r="X37" s="839"/>
      <c r="Y37" s="808"/>
      <c r="Z37" s="808"/>
      <c r="AA37" s="808"/>
      <c r="AB37" s="808"/>
      <c r="AC37" s="809"/>
      <c r="AD37" s="840"/>
      <c r="AE37" s="841"/>
      <c r="AF37" s="841"/>
      <c r="AG37" s="841"/>
      <c r="AH37" s="842"/>
      <c r="AI37" s="840"/>
      <c r="AJ37" s="841"/>
      <c r="AK37" s="842"/>
      <c r="AL37" s="840"/>
      <c r="AM37" s="841"/>
      <c r="AN37" s="841"/>
      <c r="AO37" s="842"/>
      <c r="AP37" s="840"/>
      <c r="AQ37" s="841"/>
      <c r="AR37" s="841"/>
      <c r="AS37" s="842"/>
      <c r="AT37" s="835"/>
      <c r="AU37" s="836"/>
      <c r="AV37" s="837"/>
      <c r="AW37" s="835"/>
      <c r="AX37" s="836"/>
      <c r="AY37" s="837"/>
      <c r="AZ37" s="821"/>
      <c r="BA37" s="822"/>
      <c r="BB37" s="821"/>
      <c r="BC37" s="822"/>
      <c r="BD37" s="821"/>
      <c r="BE37" s="822"/>
      <c r="BF37" s="821"/>
      <c r="BG37" s="822"/>
      <c r="BH37" s="821"/>
      <c r="BI37" s="822"/>
      <c r="BJ37" s="821"/>
      <c r="BK37" s="822"/>
      <c r="BL37" s="821"/>
      <c r="BM37" s="822"/>
      <c r="BN37" s="821"/>
      <c r="BO37" s="870"/>
    </row>
    <row r="38" spans="1:67" ht="14.45" customHeight="1">
      <c r="A38" s="999" t="s">
        <v>91</v>
      </c>
      <c r="B38" s="1000"/>
      <c r="C38" s="880" t="s">
        <v>280</v>
      </c>
      <c r="D38" s="880"/>
      <c r="E38" s="880"/>
      <c r="F38" s="880"/>
      <c r="G38" s="880"/>
      <c r="H38" s="880"/>
      <c r="I38" s="880"/>
      <c r="J38" s="880"/>
      <c r="K38" s="880"/>
      <c r="L38" s="880"/>
      <c r="M38" s="880"/>
      <c r="N38" s="880"/>
      <c r="O38" s="880"/>
      <c r="P38" s="880"/>
      <c r="Q38" s="880"/>
      <c r="R38" s="880"/>
      <c r="S38" s="880"/>
      <c r="T38" s="880"/>
      <c r="U38" s="880"/>
      <c r="V38" s="880"/>
      <c r="W38" s="881"/>
      <c r="X38" s="838">
        <v>3</v>
      </c>
      <c r="Y38" s="805"/>
      <c r="Z38" s="805"/>
      <c r="AA38" s="805"/>
      <c r="AB38" s="805"/>
      <c r="AC38" s="806"/>
      <c r="AD38" s="826">
        <v>8</v>
      </c>
      <c r="AE38" s="827"/>
      <c r="AF38" s="827"/>
      <c r="AG38" s="827"/>
      <c r="AH38" s="828"/>
      <c r="AI38" s="826"/>
      <c r="AJ38" s="827"/>
      <c r="AK38" s="828"/>
      <c r="AL38" s="826">
        <v>2</v>
      </c>
      <c r="AM38" s="827"/>
      <c r="AN38" s="827"/>
      <c r="AO38" s="828"/>
      <c r="AP38" s="826">
        <v>1</v>
      </c>
      <c r="AQ38" s="827"/>
      <c r="AR38" s="827"/>
      <c r="AS38" s="828"/>
      <c r="AT38" s="832">
        <v>1</v>
      </c>
      <c r="AU38" s="833"/>
      <c r="AV38" s="834"/>
      <c r="AW38" s="832">
        <v>1</v>
      </c>
      <c r="AX38" s="833"/>
      <c r="AY38" s="834"/>
      <c r="AZ38" s="819"/>
      <c r="BA38" s="820"/>
      <c r="BB38" s="819"/>
      <c r="BC38" s="820"/>
      <c r="BD38" s="819"/>
      <c r="BE38" s="820"/>
      <c r="BF38" s="819"/>
      <c r="BG38" s="820"/>
      <c r="BH38" s="819"/>
      <c r="BI38" s="820"/>
      <c r="BJ38" s="819"/>
      <c r="BK38" s="820"/>
      <c r="BL38" s="819"/>
      <c r="BM38" s="820"/>
      <c r="BN38" s="819">
        <v>3</v>
      </c>
      <c r="BO38" s="851"/>
    </row>
    <row r="39" spans="1:67" ht="14.45" customHeight="1" thickBot="1">
      <c r="A39" s="1001"/>
      <c r="B39" s="1002"/>
      <c r="C39" s="878"/>
      <c r="D39" s="878"/>
      <c r="E39" s="878"/>
      <c r="F39" s="878"/>
      <c r="G39" s="878"/>
      <c r="H39" s="878"/>
      <c r="I39" s="878"/>
      <c r="J39" s="878"/>
      <c r="K39" s="878"/>
      <c r="L39" s="878"/>
      <c r="M39" s="878"/>
      <c r="N39" s="878"/>
      <c r="O39" s="878"/>
      <c r="P39" s="878"/>
      <c r="Q39" s="878"/>
      <c r="R39" s="878"/>
      <c r="S39" s="878"/>
      <c r="T39" s="878"/>
      <c r="U39" s="878"/>
      <c r="V39" s="878"/>
      <c r="W39" s="879"/>
      <c r="X39" s="839"/>
      <c r="Y39" s="808"/>
      <c r="Z39" s="808"/>
      <c r="AA39" s="808"/>
      <c r="AB39" s="808"/>
      <c r="AC39" s="809"/>
      <c r="AD39" s="840"/>
      <c r="AE39" s="841"/>
      <c r="AF39" s="841"/>
      <c r="AG39" s="841"/>
      <c r="AH39" s="842"/>
      <c r="AI39" s="840"/>
      <c r="AJ39" s="841"/>
      <c r="AK39" s="842"/>
      <c r="AL39" s="840"/>
      <c r="AM39" s="841"/>
      <c r="AN39" s="841"/>
      <c r="AO39" s="842"/>
      <c r="AP39" s="840"/>
      <c r="AQ39" s="841"/>
      <c r="AR39" s="841"/>
      <c r="AS39" s="842"/>
      <c r="AT39" s="835"/>
      <c r="AU39" s="836"/>
      <c r="AV39" s="837"/>
      <c r="AW39" s="835"/>
      <c r="AX39" s="836"/>
      <c r="AY39" s="837"/>
      <c r="AZ39" s="821"/>
      <c r="BA39" s="822"/>
      <c r="BB39" s="821"/>
      <c r="BC39" s="822"/>
      <c r="BD39" s="821"/>
      <c r="BE39" s="822"/>
      <c r="BF39" s="821"/>
      <c r="BG39" s="822"/>
      <c r="BH39" s="821"/>
      <c r="BI39" s="822"/>
      <c r="BJ39" s="821"/>
      <c r="BK39" s="822"/>
      <c r="BL39" s="821"/>
      <c r="BM39" s="822"/>
      <c r="BN39" s="821"/>
      <c r="BO39" s="870"/>
    </row>
    <row r="40" spans="1:67" ht="14.45" customHeight="1">
      <c r="A40" s="999" t="s">
        <v>92</v>
      </c>
      <c r="B40" s="1000"/>
      <c r="C40" s="880" t="s">
        <v>280</v>
      </c>
      <c r="D40" s="880"/>
      <c r="E40" s="880"/>
      <c r="F40" s="880"/>
      <c r="G40" s="880"/>
      <c r="H40" s="880"/>
      <c r="I40" s="880"/>
      <c r="J40" s="880"/>
      <c r="K40" s="880"/>
      <c r="L40" s="880"/>
      <c r="M40" s="880"/>
      <c r="N40" s="880"/>
      <c r="O40" s="880"/>
      <c r="P40" s="880"/>
      <c r="Q40" s="880"/>
      <c r="R40" s="880"/>
      <c r="S40" s="880"/>
      <c r="T40" s="880"/>
      <c r="U40" s="880"/>
      <c r="V40" s="880"/>
      <c r="W40" s="881"/>
      <c r="X40" s="838">
        <v>3</v>
      </c>
      <c r="Y40" s="805"/>
      <c r="Z40" s="805"/>
      <c r="AA40" s="805"/>
      <c r="AB40" s="805"/>
      <c r="AC40" s="806"/>
      <c r="AD40" s="826">
        <v>8</v>
      </c>
      <c r="AE40" s="827"/>
      <c r="AF40" s="827"/>
      <c r="AG40" s="827"/>
      <c r="AH40" s="828"/>
      <c r="AI40" s="826"/>
      <c r="AJ40" s="827"/>
      <c r="AK40" s="828"/>
      <c r="AL40" s="826">
        <v>2</v>
      </c>
      <c r="AM40" s="827"/>
      <c r="AN40" s="827"/>
      <c r="AO40" s="828"/>
      <c r="AP40" s="826">
        <v>1</v>
      </c>
      <c r="AQ40" s="827"/>
      <c r="AR40" s="827"/>
      <c r="AS40" s="828"/>
      <c r="AT40" s="832">
        <v>1</v>
      </c>
      <c r="AU40" s="833"/>
      <c r="AV40" s="834"/>
      <c r="AW40" s="832">
        <v>1</v>
      </c>
      <c r="AX40" s="833"/>
      <c r="AY40" s="834"/>
      <c r="AZ40" s="819"/>
      <c r="BA40" s="820"/>
      <c r="BB40" s="819"/>
      <c r="BC40" s="820"/>
      <c r="BD40" s="819"/>
      <c r="BE40" s="820"/>
      <c r="BF40" s="819"/>
      <c r="BG40" s="820"/>
      <c r="BH40" s="819"/>
      <c r="BI40" s="820"/>
      <c r="BJ40" s="819"/>
      <c r="BK40" s="820"/>
      <c r="BL40" s="819"/>
      <c r="BM40" s="820"/>
      <c r="BN40" s="819">
        <v>3</v>
      </c>
      <c r="BO40" s="851"/>
    </row>
    <row r="41" spans="1:67" ht="14.45" customHeight="1" thickBot="1">
      <c r="A41" s="1003"/>
      <c r="B41" s="1004"/>
      <c r="C41" s="888"/>
      <c r="D41" s="888"/>
      <c r="E41" s="888"/>
      <c r="F41" s="888"/>
      <c r="G41" s="888"/>
      <c r="H41" s="888"/>
      <c r="I41" s="888"/>
      <c r="J41" s="888"/>
      <c r="K41" s="888"/>
      <c r="L41" s="888"/>
      <c r="M41" s="888"/>
      <c r="N41" s="888"/>
      <c r="O41" s="888"/>
      <c r="P41" s="888"/>
      <c r="Q41" s="888"/>
      <c r="R41" s="888"/>
      <c r="S41" s="888"/>
      <c r="T41" s="888"/>
      <c r="U41" s="888"/>
      <c r="V41" s="888"/>
      <c r="W41" s="889"/>
      <c r="X41" s="864"/>
      <c r="Y41" s="865"/>
      <c r="Z41" s="865"/>
      <c r="AA41" s="865"/>
      <c r="AB41" s="865"/>
      <c r="AC41" s="866"/>
      <c r="AD41" s="829"/>
      <c r="AE41" s="830"/>
      <c r="AF41" s="830"/>
      <c r="AG41" s="830"/>
      <c r="AH41" s="831"/>
      <c r="AI41" s="829"/>
      <c r="AJ41" s="830"/>
      <c r="AK41" s="831"/>
      <c r="AL41" s="829"/>
      <c r="AM41" s="830"/>
      <c r="AN41" s="830"/>
      <c r="AO41" s="831"/>
      <c r="AP41" s="829"/>
      <c r="AQ41" s="830"/>
      <c r="AR41" s="830"/>
      <c r="AS41" s="831"/>
      <c r="AT41" s="867"/>
      <c r="AU41" s="868"/>
      <c r="AV41" s="869"/>
      <c r="AW41" s="835"/>
      <c r="AX41" s="836"/>
      <c r="AY41" s="837"/>
      <c r="AZ41" s="849"/>
      <c r="BA41" s="850"/>
      <c r="BB41" s="849"/>
      <c r="BC41" s="850"/>
      <c r="BD41" s="849"/>
      <c r="BE41" s="850"/>
      <c r="BF41" s="849"/>
      <c r="BG41" s="850"/>
      <c r="BH41" s="849"/>
      <c r="BI41" s="850"/>
      <c r="BJ41" s="849"/>
      <c r="BK41" s="850"/>
      <c r="BL41" s="849"/>
      <c r="BM41" s="850"/>
      <c r="BN41" s="849"/>
      <c r="BO41" s="852"/>
    </row>
    <row r="42" spans="1:67" ht="14.45" customHeight="1">
      <c r="A42" s="860" t="s">
        <v>93</v>
      </c>
      <c r="B42" s="861"/>
      <c r="C42" s="853" t="s">
        <v>242</v>
      </c>
      <c r="D42" s="796"/>
      <c r="E42" s="796"/>
      <c r="F42" s="796"/>
      <c r="G42" s="796"/>
      <c r="H42" s="796"/>
      <c r="I42" s="796"/>
      <c r="J42" s="796"/>
      <c r="K42" s="796"/>
      <c r="L42" s="796"/>
      <c r="M42" s="796"/>
      <c r="N42" s="796"/>
      <c r="O42" s="796"/>
      <c r="P42" s="796"/>
      <c r="Q42" s="796"/>
      <c r="R42" s="796"/>
      <c r="S42" s="796"/>
      <c r="T42" s="796"/>
      <c r="U42" s="796"/>
      <c r="V42" s="796"/>
      <c r="W42" s="854"/>
      <c r="X42" s="838">
        <v>6</v>
      </c>
      <c r="Y42" s="805"/>
      <c r="Z42" s="805"/>
      <c r="AA42" s="805"/>
      <c r="AB42" s="805"/>
      <c r="AC42" s="806"/>
      <c r="AD42" s="826">
        <v>7</v>
      </c>
      <c r="AE42" s="827"/>
      <c r="AF42" s="827"/>
      <c r="AG42" s="827"/>
      <c r="AH42" s="828"/>
      <c r="AI42" s="826"/>
      <c r="AJ42" s="827"/>
      <c r="AK42" s="828"/>
      <c r="AL42" s="826">
        <v>2</v>
      </c>
      <c r="AM42" s="827"/>
      <c r="AN42" s="827"/>
      <c r="AO42" s="828"/>
      <c r="AP42" s="826">
        <v>1</v>
      </c>
      <c r="AQ42" s="827"/>
      <c r="AR42" s="827"/>
      <c r="AS42" s="828"/>
      <c r="AT42" s="832">
        <v>1</v>
      </c>
      <c r="AU42" s="833"/>
      <c r="AV42" s="834"/>
      <c r="AW42" s="832">
        <v>1</v>
      </c>
      <c r="AX42" s="833"/>
      <c r="AY42" s="834"/>
      <c r="AZ42" s="819"/>
      <c r="BA42" s="820"/>
      <c r="BB42" s="819"/>
      <c r="BC42" s="820"/>
      <c r="BD42" s="819"/>
      <c r="BE42" s="820"/>
      <c r="BF42" s="819"/>
      <c r="BG42" s="820"/>
      <c r="BH42" s="819"/>
      <c r="BI42" s="820"/>
      <c r="BJ42" s="819"/>
      <c r="BK42" s="820"/>
      <c r="BL42" s="819">
        <v>6</v>
      </c>
      <c r="BM42" s="820"/>
      <c r="BN42" s="819"/>
      <c r="BO42" s="851"/>
    </row>
    <row r="43" spans="1:67" ht="15.75" customHeight="1" thickBot="1">
      <c r="A43" s="862"/>
      <c r="B43" s="863"/>
      <c r="C43" s="855" t="s">
        <v>243</v>
      </c>
      <c r="D43" s="856"/>
      <c r="E43" s="856"/>
      <c r="F43" s="856"/>
      <c r="G43" s="856"/>
      <c r="H43" s="856"/>
      <c r="I43" s="856"/>
      <c r="J43" s="856"/>
      <c r="K43" s="856"/>
      <c r="L43" s="856"/>
      <c r="M43" s="856"/>
      <c r="N43" s="856"/>
      <c r="O43" s="856"/>
      <c r="P43" s="856"/>
      <c r="Q43" s="856"/>
      <c r="R43" s="856"/>
      <c r="S43" s="856"/>
      <c r="T43" s="856"/>
      <c r="U43" s="856"/>
      <c r="V43" s="856"/>
      <c r="W43" s="856"/>
      <c r="X43" s="864"/>
      <c r="Y43" s="865"/>
      <c r="Z43" s="865"/>
      <c r="AA43" s="865"/>
      <c r="AB43" s="865"/>
      <c r="AC43" s="866"/>
      <c r="AD43" s="829"/>
      <c r="AE43" s="830"/>
      <c r="AF43" s="830"/>
      <c r="AG43" s="830"/>
      <c r="AH43" s="831"/>
      <c r="AI43" s="829"/>
      <c r="AJ43" s="830"/>
      <c r="AK43" s="831"/>
      <c r="AL43" s="829"/>
      <c r="AM43" s="830"/>
      <c r="AN43" s="830"/>
      <c r="AO43" s="831"/>
      <c r="AP43" s="829"/>
      <c r="AQ43" s="830"/>
      <c r="AR43" s="830"/>
      <c r="AS43" s="831"/>
      <c r="AT43" s="867"/>
      <c r="AU43" s="868"/>
      <c r="AV43" s="869"/>
      <c r="AW43" s="867"/>
      <c r="AX43" s="868"/>
      <c r="AY43" s="869"/>
      <c r="AZ43" s="849"/>
      <c r="BA43" s="850"/>
      <c r="BB43" s="849"/>
      <c r="BC43" s="850"/>
      <c r="BD43" s="849"/>
      <c r="BE43" s="850"/>
      <c r="BF43" s="849"/>
      <c r="BG43" s="850"/>
      <c r="BH43" s="849"/>
      <c r="BI43" s="850"/>
      <c r="BJ43" s="849"/>
      <c r="BK43" s="850"/>
      <c r="BL43" s="849"/>
      <c r="BM43" s="850"/>
      <c r="BN43" s="849"/>
      <c r="BO43" s="852"/>
    </row>
    <row r="44" spans="1:67" ht="15.75" customHeight="1">
      <c r="A44" s="800" t="s">
        <v>95</v>
      </c>
      <c r="B44" s="801"/>
      <c r="C44" s="796" t="s">
        <v>244</v>
      </c>
      <c r="D44" s="796"/>
      <c r="E44" s="796"/>
      <c r="F44" s="796"/>
      <c r="G44" s="796"/>
      <c r="H44" s="796"/>
      <c r="I44" s="796"/>
      <c r="J44" s="796"/>
      <c r="K44" s="796"/>
      <c r="L44" s="796"/>
      <c r="M44" s="796"/>
      <c r="N44" s="796"/>
      <c r="O44" s="796"/>
      <c r="P44" s="796"/>
      <c r="Q44" s="796"/>
      <c r="R44" s="796"/>
      <c r="S44" s="796"/>
      <c r="T44" s="796"/>
      <c r="U44" s="796"/>
      <c r="V44" s="796"/>
      <c r="W44" s="796"/>
      <c r="X44" s="804">
        <v>4</v>
      </c>
      <c r="Y44" s="805"/>
      <c r="Z44" s="805"/>
      <c r="AA44" s="805"/>
      <c r="AB44" s="805"/>
      <c r="AC44" s="806"/>
      <c r="AD44" s="797">
        <v>7</v>
      </c>
      <c r="AE44" s="798"/>
      <c r="AF44" s="798"/>
      <c r="AG44" s="798"/>
      <c r="AH44" s="799"/>
      <c r="AI44" s="797"/>
      <c r="AJ44" s="798"/>
      <c r="AK44" s="799"/>
      <c r="AL44" s="797">
        <v>3</v>
      </c>
      <c r="AM44" s="798"/>
      <c r="AN44" s="798"/>
      <c r="AO44" s="799"/>
      <c r="AP44" s="797">
        <v>2</v>
      </c>
      <c r="AQ44" s="798"/>
      <c r="AR44" s="798"/>
      <c r="AS44" s="799"/>
      <c r="AT44" s="816">
        <v>1</v>
      </c>
      <c r="AU44" s="817"/>
      <c r="AV44" s="818"/>
      <c r="AW44" s="816">
        <v>2</v>
      </c>
      <c r="AX44" s="817"/>
      <c r="AY44" s="818"/>
      <c r="AZ44" s="812"/>
      <c r="BA44" s="815"/>
      <c r="BB44" s="812"/>
      <c r="BC44" s="815"/>
      <c r="BD44" s="812"/>
      <c r="BE44" s="815"/>
      <c r="BF44" s="812"/>
      <c r="BG44" s="815"/>
      <c r="BH44" s="812"/>
      <c r="BI44" s="815"/>
      <c r="BJ44" s="812"/>
      <c r="BK44" s="815"/>
      <c r="BL44" s="819">
        <v>4</v>
      </c>
      <c r="BM44" s="820"/>
      <c r="BN44" s="812"/>
      <c r="BO44" s="813"/>
    </row>
    <row r="45" spans="1:67" ht="15.75" thickBot="1">
      <c r="A45" s="802"/>
      <c r="B45" s="803"/>
      <c r="C45" s="793"/>
      <c r="D45" s="794"/>
      <c r="E45" s="794"/>
      <c r="F45" s="794"/>
      <c r="G45" s="794"/>
      <c r="H45" s="794"/>
      <c r="I45" s="794"/>
      <c r="J45" s="794"/>
      <c r="K45" s="794"/>
      <c r="L45" s="794"/>
      <c r="M45" s="794"/>
      <c r="N45" s="794"/>
      <c r="O45" s="794"/>
      <c r="P45" s="794"/>
      <c r="Q45" s="794"/>
      <c r="R45" s="794"/>
      <c r="S45" s="794"/>
      <c r="T45" s="794"/>
      <c r="U45" s="794"/>
      <c r="V45" s="794"/>
      <c r="W45" s="795"/>
      <c r="X45" s="807"/>
      <c r="Y45" s="808"/>
      <c r="Z45" s="808"/>
      <c r="AA45" s="808"/>
      <c r="AB45" s="808"/>
      <c r="AC45" s="809"/>
      <c r="AD45" s="846"/>
      <c r="AE45" s="847"/>
      <c r="AF45" s="847"/>
      <c r="AG45" s="847"/>
      <c r="AH45" s="848"/>
      <c r="AI45" s="846"/>
      <c r="AJ45" s="847"/>
      <c r="AK45" s="848"/>
      <c r="AL45" s="846"/>
      <c r="AM45" s="847"/>
      <c r="AN45" s="847"/>
      <c r="AO45" s="848"/>
      <c r="AP45" s="846"/>
      <c r="AQ45" s="847"/>
      <c r="AR45" s="847"/>
      <c r="AS45" s="848"/>
      <c r="AT45" s="823"/>
      <c r="AU45" s="824"/>
      <c r="AV45" s="825"/>
      <c r="AW45" s="823"/>
      <c r="AX45" s="824"/>
      <c r="AY45" s="825"/>
      <c r="AZ45" s="810"/>
      <c r="BA45" s="814"/>
      <c r="BB45" s="810"/>
      <c r="BC45" s="814"/>
      <c r="BD45" s="810"/>
      <c r="BE45" s="814"/>
      <c r="BF45" s="810"/>
      <c r="BG45" s="814"/>
      <c r="BH45" s="810"/>
      <c r="BI45" s="814"/>
      <c r="BJ45" s="810"/>
      <c r="BK45" s="814"/>
      <c r="BL45" s="821"/>
      <c r="BM45" s="822"/>
      <c r="BN45" s="810"/>
      <c r="BO45" s="811"/>
    </row>
  </sheetData>
  <mergeCells count="453">
    <mergeCell ref="C32:W32"/>
    <mergeCell ref="X32:AC33"/>
    <mergeCell ref="X30:AC31"/>
    <mergeCell ref="X26:AC27"/>
    <mergeCell ref="X40:AC41"/>
    <mergeCell ref="A38:B39"/>
    <mergeCell ref="C40:W40"/>
    <mergeCell ref="A40:B41"/>
    <mergeCell ref="C38:W38"/>
    <mergeCell ref="C39:W39"/>
    <mergeCell ref="X38:AC39"/>
    <mergeCell ref="A36:B37"/>
    <mergeCell ref="C37:W37"/>
    <mergeCell ref="C36:W36"/>
    <mergeCell ref="X36:AC37"/>
    <mergeCell ref="AP40:AS41"/>
    <mergeCell ref="AT40:AV41"/>
    <mergeCell ref="A32:B33"/>
    <mergeCell ref="C34:W34"/>
    <mergeCell ref="C33:W33"/>
    <mergeCell ref="A12:B14"/>
    <mergeCell ref="C12:W12"/>
    <mergeCell ref="X12:AC14"/>
    <mergeCell ref="AD12:AH12"/>
    <mergeCell ref="AI12:AK12"/>
    <mergeCell ref="AL12:AO12"/>
    <mergeCell ref="AP12:AS12"/>
    <mergeCell ref="AT12:AV12"/>
    <mergeCell ref="A17:B18"/>
    <mergeCell ref="A15:B15"/>
    <mergeCell ref="C15:W15"/>
    <mergeCell ref="A16:B16"/>
    <mergeCell ref="A34:B35"/>
    <mergeCell ref="AP16:AS16"/>
    <mergeCell ref="AT16:AV16"/>
    <mergeCell ref="C26:W26"/>
    <mergeCell ref="C41:W41"/>
    <mergeCell ref="C35:W35"/>
    <mergeCell ref="X34:AC35"/>
    <mergeCell ref="AW12:AY12"/>
    <mergeCell ref="AT14:AV14"/>
    <mergeCell ref="AW14:AY14"/>
    <mergeCell ref="C14:W14"/>
    <mergeCell ref="AD14:AH14"/>
    <mergeCell ref="AI14:AK14"/>
    <mergeCell ref="AL14:AO14"/>
    <mergeCell ref="AP14:AS14"/>
    <mergeCell ref="C13:W13"/>
    <mergeCell ref="AD13:AH13"/>
    <mergeCell ref="AI13:AK13"/>
    <mergeCell ref="AL13:AO13"/>
    <mergeCell ref="AP13:AS13"/>
    <mergeCell ref="AW13:AY13"/>
    <mergeCell ref="AT13:AV13"/>
    <mergeCell ref="AW15:AY15"/>
    <mergeCell ref="AZ15:BA15"/>
    <mergeCell ref="C18:W18"/>
    <mergeCell ref="X15:AC15"/>
    <mergeCell ref="AD15:AH15"/>
    <mergeCell ref="AI15:AK15"/>
    <mergeCell ref="C17:W17"/>
    <mergeCell ref="AL15:AO15"/>
    <mergeCell ref="AP15:AS15"/>
    <mergeCell ref="AT15:AV15"/>
    <mergeCell ref="X17:AC18"/>
    <mergeCell ref="AD17:AH18"/>
    <mergeCell ref="AI17:AK18"/>
    <mergeCell ref="AL17:AO18"/>
    <mergeCell ref="AP17:AS18"/>
    <mergeCell ref="AT17:AV18"/>
    <mergeCell ref="AW17:AY18"/>
    <mergeCell ref="AZ17:BA18"/>
    <mergeCell ref="AZ16:BA16"/>
    <mergeCell ref="C16:W16"/>
    <mergeCell ref="X16:AC16"/>
    <mergeCell ref="AD16:AH16"/>
    <mergeCell ref="AI16:AK16"/>
    <mergeCell ref="AL16:AO16"/>
    <mergeCell ref="A10:B11"/>
    <mergeCell ref="BH11:BI11"/>
    <mergeCell ref="BJ11:BK11"/>
    <mergeCell ref="BL11:BM11"/>
    <mergeCell ref="AP10:AS10"/>
    <mergeCell ref="AT10:AV10"/>
    <mergeCell ref="C10:W10"/>
    <mergeCell ref="AD10:AH10"/>
    <mergeCell ref="AI10:AK10"/>
    <mergeCell ref="C11:W11"/>
    <mergeCell ref="AD11:AH11"/>
    <mergeCell ref="AI11:AK11"/>
    <mergeCell ref="AL11:AO11"/>
    <mergeCell ref="AP11:AS11"/>
    <mergeCell ref="AL10:AO10"/>
    <mergeCell ref="AW10:AY10"/>
    <mergeCell ref="AZ10:BA10"/>
    <mergeCell ref="AW11:AY11"/>
    <mergeCell ref="AZ11:BA11"/>
    <mergeCell ref="BB11:BC11"/>
    <mergeCell ref="BD11:BE11"/>
    <mergeCell ref="BF11:BG11"/>
    <mergeCell ref="AT11:AV11"/>
    <mergeCell ref="X10:AC11"/>
    <mergeCell ref="AZ8:BA8"/>
    <mergeCell ref="A8:B8"/>
    <mergeCell ref="C8:W8"/>
    <mergeCell ref="X8:AC8"/>
    <mergeCell ref="AD8:AH8"/>
    <mergeCell ref="AI8:AK8"/>
    <mergeCell ref="BN8:BO8"/>
    <mergeCell ref="BB8:BC8"/>
    <mergeCell ref="BD8:BE8"/>
    <mergeCell ref="BF8:BG8"/>
    <mergeCell ref="BH8:BI8"/>
    <mergeCell ref="BJ8:BK8"/>
    <mergeCell ref="BL8:BM8"/>
    <mergeCell ref="A9:B9"/>
    <mergeCell ref="C9:W9"/>
    <mergeCell ref="X9:AC9"/>
    <mergeCell ref="AD9:AH9"/>
    <mergeCell ref="AI9:AK9"/>
    <mergeCell ref="AL8:AO8"/>
    <mergeCell ref="AP8:AS8"/>
    <mergeCell ref="AT8:AV8"/>
    <mergeCell ref="AW8:AY8"/>
    <mergeCell ref="AW9:AY9"/>
    <mergeCell ref="AL9:AO9"/>
    <mergeCell ref="AP9:AS9"/>
    <mergeCell ref="AT9:AV9"/>
    <mergeCell ref="AZ7:BA7"/>
    <mergeCell ref="BB7:BC7"/>
    <mergeCell ref="A5:B7"/>
    <mergeCell ref="C5:W7"/>
    <mergeCell ref="X5:AC7"/>
    <mergeCell ref="AZ5:BO5"/>
    <mergeCell ref="AZ6:BC6"/>
    <mergeCell ref="BD6:BG6"/>
    <mergeCell ref="BH6:BK6"/>
    <mergeCell ref="BL6:BO6"/>
    <mergeCell ref="AD7:AH7"/>
    <mergeCell ref="AI7:AK7"/>
    <mergeCell ref="AP7:AS7"/>
    <mergeCell ref="AD5:AK6"/>
    <mergeCell ref="AL5:AO7"/>
    <mergeCell ref="AP5:AV6"/>
    <mergeCell ref="AW5:AY7"/>
    <mergeCell ref="BJ7:BK7"/>
    <mergeCell ref="BL7:BM7"/>
    <mergeCell ref="BN7:BO7"/>
    <mergeCell ref="BD7:BE7"/>
    <mergeCell ref="BF7:BG7"/>
    <mergeCell ref="BH7:BI7"/>
    <mergeCell ref="AT7:AV7"/>
    <mergeCell ref="AZ9:BA9"/>
    <mergeCell ref="BN10:BO10"/>
    <mergeCell ref="BB10:BC10"/>
    <mergeCell ref="BD10:BE10"/>
    <mergeCell ref="BF10:BG10"/>
    <mergeCell ref="BH10:BI10"/>
    <mergeCell ref="BJ10:BK10"/>
    <mergeCell ref="BL10:BM10"/>
    <mergeCell ref="AZ12:BA12"/>
    <mergeCell ref="BN11:BO11"/>
    <mergeCell ref="BB12:BC12"/>
    <mergeCell ref="BD9:BE9"/>
    <mergeCell ref="BF9:BG9"/>
    <mergeCell ref="BH9:BI9"/>
    <mergeCell ref="BJ9:BK9"/>
    <mergeCell ref="BL9:BM9"/>
    <mergeCell ref="BL12:BM12"/>
    <mergeCell ref="BN12:BO12"/>
    <mergeCell ref="BD12:BE12"/>
    <mergeCell ref="BF12:BG12"/>
    <mergeCell ref="BH12:BI12"/>
    <mergeCell ref="BJ12:BK12"/>
    <mergeCell ref="BN9:BO9"/>
    <mergeCell ref="BB9:BC9"/>
    <mergeCell ref="AZ13:BA13"/>
    <mergeCell ref="BB13:BC13"/>
    <mergeCell ref="BD13:BE13"/>
    <mergeCell ref="BF13:BG13"/>
    <mergeCell ref="AZ19:BA20"/>
    <mergeCell ref="BB19:BC20"/>
    <mergeCell ref="BN17:BO18"/>
    <mergeCell ref="BD23:BE23"/>
    <mergeCell ref="BF23:BG23"/>
    <mergeCell ref="BH23:BI23"/>
    <mergeCell ref="AZ14:BA14"/>
    <mergeCell ref="BB14:BC14"/>
    <mergeCell ref="BD14:BE14"/>
    <mergeCell ref="BF14:BG14"/>
    <mergeCell ref="BH14:BI14"/>
    <mergeCell ref="BH13:BI13"/>
    <mergeCell ref="BN16:BO16"/>
    <mergeCell ref="BB16:BC16"/>
    <mergeCell ref="BD16:BE16"/>
    <mergeCell ref="BF16:BG16"/>
    <mergeCell ref="BH16:BI16"/>
    <mergeCell ref="BJ16:BK16"/>
    <mergeCell ref="BL16:BM16"/>
    <mergeCell ref="BL13:BM13"/>
    <mergeCell ref="BN13:BO13"/>
    <mergeCell ref="BN15:BO15"/>
    <mergeCell ref="BB15:BC15"/>
    <mergeCell ref="BD15:BE15"/>
    <mergeCell ref="BF15:BG15"/>
    <mergeCell ref="BH15:BI15"/>
    <mergeCell ref="BJ15:BK15"/>
    <mergeCell ref="BL15:BM15"/>
    <mergeCell ref="BN14:BO14"/>
    <mergeCell ref="BJ14:BK14"/>
    <mergeCell ref="BJ13:BK13"/>
    <mergeCell ref="BL14:BM14"/>
    <mergeCell ref="BJ23:BK23"/>
    <mergeCell ref="BL23:BM23"/>
    <mergeCell ref="A19:B20"/>
    <mergeCell ref="A21:B22"/>
    <mergeCell ref="A24:B25"/>
    <mergeCell ref="A26:B27"/>
    <mergeCell ref="A28:B29"/>
    <mergeCell ref="A30:B31"/>
    <mergeCell ref="C29:W29"/>
    <mergeCell ref="C28:W28"/>
    <mergeCell ref="C21:W21"/>
    <mergeCell ref="C20:W20"/>
    <mergeCell ref="C19:W19"/>
    <mergeCell ref="A23:B23"/>
    <mergeCell ref="C23:W23"/>
    <mergeCell ref="C25:W25"/>
    <mergeCell ref="C22:W22"/>
    <mergeCell ref="C24:W24"/>
    <mergeCell ref="AW24:AY25"/>
    <mergeCell ref="C31:W31"/>
    <mergeCell ref="X28:AC29"/>
    <mergeCell ref="C27:W27"/>
    <mergeCell ref="BF28:BG29"/>
    <mergeCell ref="BH28:BI29"/>
    <mergeCell ref="BB17:BC18"/>
    <mergeCell ref="BB24:BC25"/>
    <mergeCell ref="BD24:BE25"/>
    <mergeCell ref="BF24:BG25"/>
    <mergeCell ref="BH24:BI25"/>
    <mergeCell ref="BJ24:BK25"/>
    <mergeCell ref="BL24:BM25"/>
    <mergeCell ref="AD34:AH35"/>
    <mergeCell ref="AI34:AK35"/>
    <mergeCell ref="AL34:AO35"/>
    <mergeCell ref="AL24:AO25"/>
    <mergeCell ref="AP24:AS25"/>
    <mergeCell ref="AT24:AV25"/>
    <mergeCell ref="AD26:AH27"/>
    <mergeCell ref="AD30:AH31"/>
    <mergeCell ref="AD28:AH29"/>
    <mergeCell ref="AI28:AK29"/>
    <mergeCell ref="AL28:AO29"/>
    <mergeCell ref="AP28:AS29"/>
    <mergeCell ref="AT28:AV29"/>
    <mergeCell ref="AI26:AK27"/>
    <mergeCell ref="BD17:BE18"/>
    <mergeCell ref="BF17:BG18"/>
    <mergeCell ref="BH17:BI18"/>
    <mergeCell ref="BN21:BO22"/>
    <mergeCell ref="BJ17:BK18"/>
    <mergeCell ref="BL17:BM18"/>
    <mergeCell ref="BH19:BI20"/>
    <mergeCell ref="BJ19:BK20"/>
    <mergeCell ref="BL19:BM20"/>
    <mergeCell ref="BF21:BG22"/>
    <mergeCell ref="BH21:BI22"/>
    <mergeCell ref="BJ21:BK22"/>
    <mergeCell ref="BL21:BM22"/>
    <mergeCell ref="BJ28:BK29"/>
    <mergeCell ref="BL28:BM29"/>
    <mergeCell ref="BN28:BO29"/>
    <mergeCell ref="AW19:AY20"/>
    <mergeCell ref="AT19:AV20"/>
    <mergeCell ref="AP19:AS20"/>
    <mergeCell ref="AL19:AO20"/>
    <mergeCell ref="BN23:BO23"/>
    <mergeCell ref="BD19:BE20"/>
    <mergeCell ref="BF19:BG20"/>
    <mergeCell ref="BN19:BO20"/>
    <mergeCell ref="BH26:BI27"/>
    <mergeCell ref="BJ26:BK27"/>
    <mergeCell ref="BL26:BM27"/>
    <mergeCell ref="BN26:BO27"/>
    <mergeCell ref="BB26:BC27"/>
    <mergeCell ref="BD26:BE27"/>
    <mergeCell ref="BF26:BG27"/>
    <mergeCell ref="AZ26:BA27"/>
    <mergeCell ref="AL26:AO27"/>
    <mergeCell ref="AL21:AO22"/>
    <mergeCell ref="AP21:AS22"/>
    <mergeCell ref="BN24:BO25"/>
    <mergeCell ref="AW21:AY22"/>
    <mergeCell ref="BJ30:BK31"/>
    <mergeCell ref="BL30:BM31"/>
    <mergeCell ref="BN30:BO31"/>
    <mergeCell ref="AD32:AH33"/>
    <mergeCell ref="AI32:AK33"/>
    <mergeCell ref="AL32:AO33"/>
    <mergeCell ref="AP32:AS33"/>
    <mergeCell ref="AT32:AV33"/>
    <mergeCell ref="AW32:AY33"/>
    <mergeCell ref="AZ32:BA33"/>
    <mergeCell ref="BB32:BC33"/>
    <mergeCell ref="BD32:BE33"/>
    <mergeCell ref="BF32:BG33"/>
    <mergeCell ref="BH32:BI33"/>
    <mergeCell ref="BJ32:BK33"/>
    <mergeCell ref="BL32:BM33"/>
    <mergeCell ref="BN32:BO33"/>
    <mergeCell ref="AW30:AY31"/>
    <mergeCell ref="AZ30:BA31"/>
    <mergeCell ref="BB30:BC31"/>
    <mergeCell ref="AI30:AK31"/>
    <mergeCell ref="AL30:AO31"/>
    <mergeCell ref="AP30:AS31"/>
    <mergeCell ref="AT30:AV31"/>
    <mergeCell ref="BL38:BM39"/>
    <mergeCell ref="BN38:BO39"/>
    <mergeCell ref="BL34:BM35"/>
    <mergeCell ref="BN34:BO35"/>
    <mergeCell ref="AD36:AH37"/>
    <mergeCell ref="AI36:AK37"/>
    <mergeCell ref="AL36:AO37"/>
    <mergeCell ref="AP36:AS37"/>
    <mergeCell ref="AT36:AV37"/>
    <mergeCell ref="AW36:AY37"/>
    <mergeCell ref="AZ36:BA37"/>
    <mergeCell ref="BB36:BC37"/>
    <mergeCell ref="BD36:BE37"/>
    <mergeCell ref="BF36:BG37"/>
    <mergeCell ref="BH36:BI37"/>
    <mergeCell ref="BJ36:BK37"/>
    <mergeCell ref="BL36:BM37"/>
    <mergeCell ref="BN36:BO37"/>
    <mergeCell ref="AP34:AS35"/>
    <mergeCell ref="AT34:AV35"/>
    <mergeCell ref="AW34:AY35"/>
    <mergeCell ref="AZ34:BA35"/>
    <mergeCell ref="BF34:BG35"/>
    <mergeCell ref="BH34:BI35"/>
    <mergeCell ref="A42:B43"/>
    <mergeCell ref="X42:AC43"/>
    <mergeCell ref="AD42:AH43"/>
    <mergeCell ref="AI42:AK43"/>
    <mergeCell ref="AL42:AO43"/>
    <mergeCell ref="AP42:AS43"/>
    <mergeCell ref="AT42:AV43"/>
    <mergeCell ref="AW42:AY43"/>
    <mergeCell ref="AZ42:BA43"/>
    <mergeCell ref="BJ34:BK35"/>
    <mergeCell ref="BD30:BE31"/>
    <mergeCell ref="BF30:BG31"/>
    <mergeCell ref="BH30:BI31"/>
    <mergeCell ref="BN42:BO43"/>
    <mergeCell ref="C42:W42"/>
    <mergeCell ref="C43:W43"/>
    <mergeCell ref="BB42:BC43"/>
    <mergeCell ref="BD42:BE43"/>
    <mergeCell ref="BF42:BG43"/>
    <mergeCell ref="BH42:BI43"/>
    <mergeCell ref="BJ42:BK43"/>
    <mergeCell ref="BL42:BM43"/>
    <mergeCell ref="BL40:BM41"/>
    <mergeCell ref="BN40:BO41"/>
    <mergeCell ref="AZ38:BA39"/>
    <mergeCell ref="BB38:BC39"/>
    <mergeCell ref="BD38:BE39"/>
    <mergeCell ref="BF38:BG39"/>
    <mergeCell ref="C30:W30"/>
    <mergeCell ref="BH38:BI39"/>
    <mergeCell ref="BJ38:BK39"/>
    <mergeCell ref="AW40:AY41"/>
    <mergeCell ref="AZ40:BA41"/>
    <mergeCell ref="BB40:BC41"/>
    <mergeCell ref="BD40:BE41"/>
    <mergeCell ref="BF40:BG41"/>
    <mergeCell ref="BH40:BI41"/>
    <mergeCell ref="BJ40:BK41"/>
    <mergeCell ref="BD45:BE45"/>
    <mergeCell ref="BD44:BE44"/>
    <mergeCell ref="BB45:BC45"/>
    <mergeCell ref="BB44:BC44"/>
    <mergeCell ref="AW16:AY16"/>
    <mergeCell ref="AT45:AV45"/>
    <mergeCell ref="X21:AC22"/>
    <mergeCell ref="AT44:AV44"/>
    <mergeCell ref="AP45:AS45"/>
    <mergeCell ref="AL45:AO45"/>
    <mergeCell ref="AI45:AK45"/>
    <mergeCell ref="AD45:AH45"/>
    <mergeCell ref="AI19:AK20"/>
    <mergeCell ref="AD19:AH20"/>
    <mergeCell ref="X19:AC20"/>
    <mergeCell ref="AW28:AY29"/>
    <mergeCell ref="AT21:AV22"/>
    <mergeCell ref="AD23:AH23"/>
    <mergeCell ref="AI23:AK23"/>
    <mergeCell ref="AD24:AH25"/>
    <mergeCell ref="AI24:AK25"/>
    <mergeCell ref="AD38:AH39"/>
    <mergeCell ref="AL23:AO23"/>
    <mergeCell ref="AP23:AS23"/>
    <mergeCell ref="AT23:AV23"/>
    <mergeCell ref="AW23:AY23"/>
    <mergeCell ref="AI40:AK41"/>
    <mergeCell ref="AL40:AO41"/>
    <mergeCell ref="AD40:AH41"/>
    <mergeCell ref="BB34:BC35"/>
    <mergeCell ref="BD34:BE35"/>
    <mergeCell ref="BB21:BC22"/>
    <mergeCell ref="BD21:BE22"/>
    <mergeCell ref="AZ24:BA25"/>
    <mergeCell ref="AW38:AY39"/>
    <mergeCell ref="X24:AC25"/>
    <mergeCell ref="AP26:AS27"/>
    <mergeCell ref="AT26:AV27"/>
    <mergeCell ref="AW26:AY27"/>
    <mergeCell ref="X23:AC23"/>
    <mergeCell ref="AD21:AH22"/>
    <mergeCell ref="AI21:AK22"/>
    <mergeCell ref="AZ28:BA29"/>
    <mergeCell ref="BB28:BC29"/>
    <mergeCell ref="BD28:BE29"/>
    <mergeCell ref="AI38:AK39"/>
    <mergeCell ref="AL38:AO39"/>
    <mergeCell ref="AP38:AS39"/>
    <mergeCell ref="AT38:AV39"/>
    <mergeCell ref="AZ23:BA23"/>
    <mergeCell ref="BB23:BC23"/>
    <mergeCell ref="AZ21:BA22"/>
    <mergeCell ref="C45:W45"/>
    <mergeCell ref="C44:W44"/>
    <mergeCell ref="AD44:AH44"/>
    <mergeCell ref="AP44:AS44"/>
    <mergeCell ref="AL44:AO44"/>
    <mergeCell ref="AI44:AK44"/>
    <mergeCell ref="A44:B45"/>
    <mergeCell ref="X44:AC45"/>
    <mergeCell ref="BN45:BO45"/>
    <mergeCell ref="BN44:BO44"/>
    <mergeCell ref="BJ45:BK45"/>
    <mergeCell ref="BJ44:BK44"/>
    <mergeCell ref="BH45:BI45"/>
    <mergeCell ref="BH44:BI44"/>
    <mergeCell ref="BF45:BG45"/>
    <mergeCell ref="BF44:BG44"/>
    <mergeCell ref="AW44:AY44"/>
    <mergeCell ref="AZ44:BA44"/>
    <mergeCell ref="BL44:BM45"/>
    <mergeCell ref="AZ45:BA45"/>
    <mergeCell ref="AW45:AY45"/>
  </mergeCells>
  <printOptions horizontalCentered="1"/>
  <pageMargins left="0.23622047244094491" right="0.23622047244094491" top="0.39370078740157483" bottom="0.27559055118110237" header="0" footer="0"/>
  <pageSetup paperSize="9" scale="83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E11:AS18"/>
  <sheetViews>
    <sheetView workbookViewId="0">
      <selection activeCell="H24" sqref="H24"/>
    </sheetView>
  </sheetViews>
  <sheetFormatPr defaultRowHeight="15"/>
  <sheetData>
    <row r="11" spans="5:45">
      <c r="E11" s="14" t="s">
        <v>74</v>
      </c>
      <c r="H11" s="13" t="s">
        <v>75</v>
      </c>
      <c r="I11" s="13"/>
      <c r="J11" s="13"/>
      <c r="K11" s="13"/>
      <c r="L11" s="13"/>
      <c r="M11" s="13"/>
      <c r="N11" s="13"/>
      <c r="O11" s="13"/>
      <c r="P11" s="13"/>
      <c r="Q11" s="13"/>
      <c r="R11" s="11"/>
      <c r="S11" s="12"/>
      <c r="T11" s="11"/>
      <c r="U11" s="12"/>
      <c r="V11" s="14"/>
      <c r="W11" s="14"/>
      <c r="X11" s="14"/>
      <c r="Y11" s="14"/>
      <c r="Z11" s="14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5"/>
      <c r="AP11" s="16"/>
      <c r="AQ11" s="5"/>
      <c r="AR11" s="6"/>
      <c r="AS11" s="6"/>
    </row>
    <row r="12" spans="5:45">
      <c r="E12" s="28"/>
      <c r="F12" s="28"/>
      <c r="G12" s="28"/>
      <c r="H12" s="13"/>
      <c r="I12" s="13" t="s">
        <v>76</v>
      </c>
      <c r="J12" s="13"/>
      <c r="K12" s="13"/>
      <c r="L12" s="13"/>
      <c r="M12" s="13"/>
      <c r="N12" s="13"/>
      <c r="O12" s="13"/>
      <c r="P12" s="13"/>
      <c r="Q12" s="13"/>
      <c r="R12" s="11"/>
      <c r="S12" s="12"/>
      <c r="T12" s="11"/>
      <c r="U12" s="12"/>
      <c r="V12" s="14"/>
      <c r="W12" s="14"/>
      <c r="X12" s="14"/>
      <c r="Y12" s="14"/>
      <c r="Z12" s="14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5"/>
      <c r="AP12" s="16"/>
      <c r="AQ12" s="5"/>
      <c r="AR12" s="6"/>
      <c r="AS12" s="6"/>
    </row>
    <row r="13" spans="5:45">
      <c r="E13" s="28"/>
      <c r="F13" s="28"/>
      <c r="G13" s="28"/>
      <c r="H13" s="1005" t="s">
        <v>77</v>
      </c>
      <c r="I13" s="1005"/>
      <c r="J13" s="1005"/>
      <c r="K13" s="1005"/>
      <c r="L13" s="1005"/>
      <c r="M13" s="1005"/>
      <c r="N13" s="1005"/>
      <c r="O13" s="1005"/>
      <c r="P13" s="1005"/>
      <c r="Q13" s="1005"/>
      <c r="R13" s="1005"/>
      <c r="S13" s="1005"/>
      <c r="T13" s="1005"/>
      <c r="U13" s="1005"/>
      <c r="V13" s="1005"/>
      <c r="W13" s="1005"/>
      <c r="X13" s="1005"/>
      <c r="Y13" s="1005"/>
      <c r="Z13" s="1005"/>
      <c r="AA13" s="1005"/>
      <c r="AB13" s="1005"/>
      <c r="AC13" s="1005"/>
      <c r="AD13" s="1005"/>
      <c r="AE13" s="1005"/>
      <c r="AF13" s="1005"/>
      <c r="AG13" s="1005"/>
      <c r="AH13" s="1005"/>
      <c r="AI13" s="1005"/>
      <c r="AJ13" s="1005"/>
      <c r="AK13" s="1005"/>
      <c r="AL13" s="22"/>
      <c r="AM13" s="22"/>
      <c r="AN13" s="22"/>
      <c r="AO13" s="22"/>
      <c r="AP13" s="23"/>
      <c r="AQ13" s="24"/>
      <c r="AR13" s="8"/>
      <c r="AS13" s="8"/>
    </row>
    <row r="14" spans="5:45">
      <c r="E14" s="28"/>
      <c r="F14" s="28"/>
      <c r="G14" s="28"/>
      <c r="H14" s="1005" t="s">
        <v>78</v>
      </c>
      <c r="I14" s="1005"/>
      <c r="J14" s="1005"/>
      <c r="K14" s="1005"/>
      <c r="L14" s="1005"/>
      <c r="M14" s="1005"/>
      <c r="N14" s="1005"/>
      <c r="O14" s="1005"/>
      <c r="P14" s="1005"/>
      <c r="Q14" s="1005"/>
      <c r="R14" s="1005"/>
      <c r="S14" s="1005"/>
      <c r="T14" s="1005"/>
      <c r="U14" s="1005"/>
      <c r="V14" s="1005"/>
      <c r="W14" s="1005"/>
      <c r="X14" s="1005"/>
      <c r="Y14" s="1005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3"/>
      <c r="AQ14" s="24"/>
      <c r="AR14" s="8"/>
      <c r="AS14" s="8"/>
    </row>
    <row r="15" spans="5:45">
      <c r="E15" s="28"/>
      <c r="F15" s="28"/>
      <c r="G15" s="28"/>
      <c r="H15" s="25" t="s">
        <v>79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6"/>
      <c r="AQ15" s="27"/>
      <c r="AR15" s="7"/>
      <c r="AS15" s="7"/>
    </row>
    <row r="16" spans="5:45">
      <c r="E16" s="9"/>
      <c r="F16" s="9"/>
      <c r="G16" s="9"/>
      <c r="H16" s="21" t="s">
        <v>80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10"/>
      <c r="AQ16" s="1"/>
      <c r="AR16" s="1"/>
      <c r="AS16" s="1"/>
    </row>
    <row r="17" spans="5:45"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9"/>
      <c r="AN17" s="9"/>
      <c r="AO17" s="9"/>
      <c r="AP17" s="10"/>
      <c r="AQ17" s="3"/>
      <c r="AR17" s="3"/>
      <c r="AS17" s="1"/>
    </row>
    <row r="18" spans="5:45">
      <c r="F18" s="18"/>
      <c r="G18" s="13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20"/>
      <c r="AQ18" s="1"/>
      <c r="AR18" s="1"/>
      <c r="AS18" s="1"/>
    </row>
  </sheetData>
  <mergeCells count="2">
    <mergeCell ref="H13:AK13"/>
    <mergeCell ref="H14:Y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Главная страница</vt:lpstr>
      <vt:lpstr> Элективные дисциплины</vt:lpstr>
      <vt:lpstr> Список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2023-10-07T07:38:14Z</dcterms:modified>
</cp:coreProperties>
</file>